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RC\ERC\Projektid\Hangitud tööd\Peegeldus_2017\RL_data\"/>
    </mc:Choice>
  </mc:AlternateContent>
  <bookViews>
    <workbookView xWindow="0" yWindow="0" windowWidth="23865" windowHeight="1192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9" i="1"/>
  <c r="D70" i="1"/>
  <c r="D71" i="1"/>
  <c r="D72" i="1"/>
  <c r="D73" i="1"/>
  <c r="D74" i="1"/>
  <c r="D75" i="1"/>
  <c r="D76" i="1"/>
  <c r="D77" i="1"/>
  <c r="D78" i="1"/>
  <c r="D79" i="1"/>
  <c r="D67" i="1"/>
  <c r="C68" i="1"/>
  <c r="E68" i="1" s="1"/>
  <c r="C69" i="1"/>
  <c r="C70" i="1"/>
  <c r="C71" i="1"/>
  <c r="C72" i="1"/>
  <c r="C73" i="1"/>
  <c r="C74" i="1"/>
  <c r="C75" i="1"/>
  <c r="C76" i="1"/>
  <c r="C77" i="1"/>
  <c r="C78" i="1"/>
  <c r="C79" i="1"/>
  <c r="C67" i="1"/>
  <c r="F51" i="1"/>
  <c r="F52" i="1"/>
  <c r="F53" i="1"/>
  <c r="F54" i="1"/>
  <c r="F55" i="1"/>
  <c r="F56" i="1"/>
  <c r="F57" i="1"/>
  <c r="F58" i="1"/>
  <c r="F59" i="1"/>
  <c r="F60" i="1"/>
  <c r="F61" i="1"/>
  <c r="F62" i="1"/>
  <c r="F50" i="1"/>
  <c r="E51" i="1"/>
  <c r="E52" i="1"/>
  <c r="E53" i="1"/>
  <c r="E54" i="1"/>
  <c r="E55" i="1"/>
  <c r="E56" i="1"/>
  <c r="E57" i="1"/>
  <c r="E58" i="1"/>
  <c r="E59" i="1"/>
  <c r="E60" i="1"/>
  <c r="E61" i="1"/>
  <c r="E62" i="1"/>
  <c r="E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D50" i="1"/>
  <c r="C50" i="1"/>
  <c r="D19" i="1"/>
  <c r="E19" i="1"/>
  <c r="F19" i="1"/>
  <c r="D35" i="1" s="1"/>
  <c r="G19" i="1"/>
  <c r="E35" i="1" s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D20" i="1"/>
  <c r="E20" i="1"/>
  <c r="F20" i="1"/>
  <c r="D36" i="1" s="1"/>
  <c r="G20" i="1"/>
  <c r="E36" i="1" s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D21" i="1"/>
  <c r="E21" i="1"/>
  <c r="F21" i="1"/>
  <c r="D37" i="1" s="1"/>
  <c r="G21" i="1"/>
  <c r="E37" i="1" s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D22" i="1"/>
  <c r="E22" i="1"/>
  <c r="F22" i="1"/>
  <c r="D38" i="1" s="1"/>
  <c r="G22" i="1"/>
  <c r="E38" i="1" s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D23" i="1"/>
  <c r="E23" i="1"/>
  <c r="F23" i="1"/>
  <c r="D39" i="1" s="1"/>
  <c r="G23" i="1"/>
  <c r="E39" i="1" s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D24" i="1"/>
  <c r="E24" i="1"/>
  <c r="F24" i="1"/>
  <c r="D40" i="1" s="1"/>
  <c r="G24" i="1"/>
  <c r="E40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D25" i="1"/>
  <c r="E25" i="1"/>
  <c r="F25" i="1"/>
  <c r="D41" i="1" s="1"/>
  <c r="G25" i="1"/>
  <c r="E41" i="1" s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D26" i="1"/>
  <c r="E26" i="1"/>
  <c r="F26" i="1"/>
  <c r="D42" i="1" s="1"/>
  <c r="G26" i="1"/>
  <c r="E42" i="1" s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D27" i="1"/>
  <c r="E27" i="1"/>
  <c r="F27" i="1"/>
  <c r="D43" i="1" s="1"/>
  <c r="G27" i="1"/>
  <c r="E43" i="1" s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D28" i="1"/>
  <c r="E28" i="1"/>
  <c r="F28" i="1"/>
  <c r="D44" i="1" s="1"/>
  <c r="G28" i="1"/>
  <c r="E44" i="1" s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D29" i="1"/>
  <c r="E29" i="1"/>
  <c r="F29" i="1"/>
  <c r="D45" i="1" s="1"/>
  <c r="G29" i="1"/>
  <c r="E45" i="1" s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D30" i="1"/>
  <c r="E30" i="1"/>
  <c r="F30" i="1"/>
  <c r="D46" i="1" s="1"/>
  <c r="G30" i="1"/>
  <c r="E46" i="1" s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D31" i="1"/>
  <c r="E31" i="1"/>
  <c r="F31" i="1"/>
  <c r="D47" i="1" s="1"/>
  <c r="G31" i="1"/>
  <c r="E47" i="1" s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C20" i="1"/>
  <c r="C21" i="1"/>
  <c r="C22" i="1"/>
  <c r="C23" i="1"/>
  <c r="C39" i="1" s="1"/>
  <c r="C24" i="1"/>
  <c r="C25" i="1"/>
  <c r="C26" i="1"/>
  <c r="C27" i="1"/>
  <c r="C28" i="1"/>
  <c r="C29" i="1"/>
  <c r="C30" i="1"/>
  <c r="C31" i="1"/>
  <c r="C47" i="1" s="1"/>
  <c r="C19" i="1"/>
  <c r="E70" i="1" l="1"/>
  <c r="C40" i="1"/>
  <c r="E67" i="1"/>
  <c r="E71" i="1"/>
  <c r="E75" i="1"/>
  <c r="C45" i="1"/>
  <c r="C46" i="1"/>
  <c r="E69" i="1"/>
  <c r="E73" i="1"/>
  <c r="E77" i="1"/>
  <c r="C37" i="1"/>
  <c r="C38" i="1"/>
  <c r="F35" i="1"/>
  <c r="F36" i="1"/>
  <c r="C42" i="1"/>
  <c r="F44" i="1"/>
  <c r="F47" i="1"/>
  <c r="E79" i="1"/>
  <c r="C41" i="1"/>
  <c r="C35" i="1"/>
  <c r="C43" i="1"/>
  <c r="E74" i="1"/>
  <c r="F41" i="1"/>
  <c r="F42" i="1"/>
  <c r="F40" i="1"/>
  <c r="F37" i="1"/>
  <c r="E78" i="1"/>
  <c r="F38" i="1"/>
  <c r="F43" i="1"/>
  <c r="F46" i="1"/>
  <c r="F45" i="1"/>
  <c r="C36" i="1"/>
  <c r="C44" i="1"/>
  <c r="F39" i="1"/>
  <c r="E72" i="1"/>
  <c r="E76" i="1"/>
</calcChain>
</file>

<file path=xl/sharedStrings.xml><?xml version="1.0" encoding="utf-8"?>
<sst xmlns="http://schemas.openxmlformats.org/spreadsheetml/2006/main" count="105" uniqueCount="48">
  <si>
    <t>Sum of Length</t>
  </si>
  <si>
    <t>Column Labels</t>
  </si>
  <si>
    <t>Row Labels</t>
  </si>
  <si>
    <t>(blank)</t>
  </si>
  <si>
    <t>0-19</t>
  </si>
  <si>
    <t>20-39</t>
  </si>
  <si>
    <t>40-59</t>
  </si>
  <si>
    <t>60-79</t>
  </si>
  <si>
    <t>80-99</t>
  </si>
  <si>
    <t>100-119</t>
  </si>
  <si>
    <t>120-139</t>
  </si>
  <si>
    <t>140-159</t>
  </si>
  <si>
    <t>160-179</t>
  </si>
  <si>
    <t>180-199</t>
  </si>
  <si>
    <t>200-219</t>
  </si>
  <si>
    <t>220-239</t>
  </si>
  <si>
    <t>240-259</t>
  </si>
  <si>
    <t>260-279</t>
  </si>
  <si>
    <t>280-299</t>
  </si>
  <si>
    <t>300-319</t>
  </si>
  <si>
    <t>320-339</t>
  </si>
  <si>
    <t>340-359</t>
  </si>
  <si>
    <t>360-379</t>
  </si>
  <si>
    <t>380-399</t>
  </si>
  <si>
    <t>400-419</t>
  </si>
  <si>
    <t>420-439</t>
  </si>
  <si>
    <t>Grand Total</t>
  </si>
  <si>
    <t>Mnt nr 1</t>
  </si>
  <si>
    <t>Mnt nr 2</t>
  </si>
  <si>
    <t>Mnt nr 3</t>
  </si>
  <si>
    <t>Mnt nr 4</t>
  </si>
  <si>
    <t>Mnt nr 5</t>
  </si>
  <si>
    <t>Mnt nr 6</t>
  </si>
  <si>
    <t>Mnt nr 7</t>
  </si>
  <si>
    <t>Mnt nr 8</t>
  </si>
  <si>
    <t>Mnt nr 9</t>
  </si>
  <si>
    <t>Mnt nr 10</t>
  </si>
  <si>
    <t>Mnt nr 11</t>
  </si>
  <si>
    <t>Mnt nr 92</t>
  </si>
  <si>
    <t>Põhimaanteed</t>
  </si>
  <si>
    <t>0-59</t>
  </si>
  <si>
    <t>60-80</t>
  </si>
  <si>
    <t>80-100</t>
  </si>
  <si>
    <t>100-400</t>
  </si>
  <si>
    <t>Halb</t>
  </si>
  <si>
    <t>Rahuldav</t>
  </si>
  <si>
    <t>Hea</t>
  </si>
  <si>
    <t>Väga hea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</si>
</sst>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/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0" fontId="2" fillId="2" borderId="1" xfId="0" applyFont="1" applyFill="1" applyBorder="1"/>
    <xf numFmtId="0" fontId="2" fillId="2" borderId="0" xfId="0" applyFont="1" applyFill="1" applyBorder="1"/>
    <xf numFmtId="0" fontId="0" fillId="0" borderId="0" xfId="0" applyFont="1" applyAlignment="1">
      <alignment horizontal="left"/>
    </xf>
    <xf numFmtId="164" fontId="0" fillId="0" borderId="0" xfId="0" applyNumberFormat="1" applyFont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Teekatte valguspeegelduvuse</a:t>
            </a:r>
            <a:r>
              <a:rPr lang="et-EE" baseline="0"/>
              <a:t> mõõtmistulemuste jagunemine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Sheet1!$C$34</c:f>
              <c:strCache>
                <c:ptCount val="1"/>
                <c:pt idx="0">
                  <c:v>Halb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Sheet1!$B$35:$B$47</c:f>
              <c:strCache>
                <c:ptCount val="13"/>
                <c:pt idx="0">
                  <c:v>Mnt nr 1</c:v>
                </c:pt>
                <c:pt idx="1">
                  <c:v>Mnt nr 2</c:v>
                </c:pt>
                <c:pt idx="2">
                  <c:v>Mnt nr 3</c:v>
                </c:pt>
                <c:pt idx="3">
                  <c:v>Mnt nr 4</c:v>
                </c:pt>
                <c:pt idx="4">
                  <c:v>Mnt nr 5</c:v>
                </c:pt>
                <c:pt idx="5">
                  <c:v>Mnt nr 6</c:v>
                </c:pt>
                <c:pt idx="6">
                  <c:v>Mnt nr 7</c:v>
                </c:pt>
                <c:pt idx="7">
                  <c:v>Mnt nr 8</c:v>
                </c:pt>
                <c:pt idx="8">
                  <c:v>Mnt nr 9</c:v>
                </c:pt>
                <c:pt idx="9">
                  <c:v>Mnt nr 10</c:v>
                </c:pt>
                <c:pt idx="10">
                  <c:v>Mnt nr 11</c:v>
                </c:pt>
                <c:pt idx="11">
                  <c:v>Mnt nr 92</c:v>
                </c:pt>
                <c:pt idx="12">
                  <c:v>Põhimaanteed</c:v>
                </c:pt>
              </c:strCache>
            </c:strRef>
          </c:cat>
          <c:val>
            <c:numRef>
              <c:f>Sheet1!$C$35:$C$47</c:f>
              <c:numCache>
                <c:formatCode>0.0%</c:formatCode>
                <c:ptCount val="13"/>
                <c:pt idx="0">
                  <c:v>6.9140924456472894E-2</c:v>
                </c:pt>
                <c:pt idx="1">
                  <c:v>6.8132309691144408E-2</c:v>
                </c:pt>
                <c:pt idx="2">
                  <c:v>2.0928074424807368E-2</c:v>
                </c:pt>
                <c:pt idx="3">
                  <c:v>6.1756095117001558E-2</c:v>
                </c:pt>
                <c:pt idx="4">
                  <c:v>3.8145691445809454E-2</c:v>
                </c:pt>
                <c:pt idx="5">
                  <c:v>0.24858670275386702</c:v>
                </c:pt>
                <c:pt idx="6">
                  <c:v>0.46526677311099907</c:v>
                </c:pt>
                <c:pt idx="7">
                  <c:v>3.6756880659031356E-2</c:v>
                </c:pt>
                <c:pt idx="8">
                  <c:v>1.3316634916625479E-2</c:v>
                </c:pt>
                <c:pt idx="9">
                  <c:v>7.1871417884098759E-2</c:v>
                </c:pt>
                <c:pt idx="10">
                  <c:v>0.15741839732660523</c:v>
                </c:pt>
                <c:pt idx="11">
                  <c:v>9.3339265691474618E-2</c:v>
                </c:pt>
                <c:pt idx="12">
                  <c:v>7.7150378762623428E-2</c:v>
                </c:pt>
              </c:numCache>
            </c:numRef>
          </c:val>
        </c:ser>
        <c:ser>
          <c:idx val="1"/>
          <c:order val="1"/>
          <c:tx>
            <c:strRef>
              <c:f>Sheet1!$D$34</c:f>
              <c:strCache>
                <c:ptCount val="1"/>
                <c:pt idx="0">
                  <c:v>Rahuldav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Sheet1!$B$35:$B$47</c:f>
              <c:strCache>
                <c:ptCount val="13"/>
                <c:pt idx="0">
                  <c:v>Mnt nr 1</c:v>
                </c:pt>
                <c:pt idx="1">
                  <c:v>Mnt nr 2</c:v>
                </c:pt>
                <c:pt idx="2">
                  <c:v>Mnt nr 3</c:v>
                </c:pt>
                <c:pt idx="3">
                  <c:v>Mnt nr 4</c:v>
                </c:pt>
                <c:pt idx="4">
                  <c:v>Mnt nr 5</c:v>
                </c:pt>
                <c:pt idx="5">
                  <c:v>Mnt nr 6</c:v>
                </c:pt>
                <c:pt idx="6">
                  <c:v>Mnt nr 7</c:v>
                </c:pt>
                <c:pt idx="7">
                  <c:v>Mnt nr 8</c:v>
                </c:pt>
                <c:pt idx="8">
                  <c:v>Mnt nr 9</c:v>
                </c:pt>
                <c:pt idx="9">
                  <c:v>Mnt nr 10</c:v>
                </c:pt>
                <c:pt idx="10">
                  <c:v>Mnt nr 11</c:v>
                </c:pt>
                <c:pt idx="11">
                  <c:v>Mnt nr 92</c:v>
                </c:pt>
                <c:pt idx="12">
                  <c:v>Põhimaanteed</c:v>
                </c:pt>
              </c:strCache>
            </c:strRef>
          </c:cat>
          <c:val>
            <c:numRef>
              <c:f>Sheet1!$D$35:$D$47</c:f>
              <c:numCache>
                <c:formatCode>0.0%</c:formatCode>
                <c:ptCount val="13"/>
                <c:pt idx="0">
                  <c:v>0.12518523302518808</c:v>
                </c:pt>
                <c:pt idx="1">
                  <c:v>9.1472719038543968E-2</c:v>
                </c:pt>
                <c:pt idx="2">
                  <c:v>4.5998644260589978E-2</c:v>
                </c:pt>
                <c:pt idx="3">
                  <c:v>0.20312100466731783</c:v>
                </c:pt>
                <c:pt idx="4">
                  <c:v>0.14002598187132972</c:v>
                </c:pt>
                <c:pt idx="5">
                  <c:v>7.5927436610052967E-2</c:v>
                </c:pt>
                <c:pt idx="6">
                  <c:v>0.36271758197935894</c:v>
                </c:pt>
                <c:pt idx="7">
                  <c:v>0.23951318409517439</c:v>
                </c:pt>
                <c:pt idx="8">
                  <c:v>0.14061363408716201</c:v>
                </c:pt>
                <c:pt idx="9">
                  <c:v>0.29805921340045061</c:v>
                </c:pt>
                <c:pt idx="10">
                  <c:v>0.23895448532311717</c:v>
                </c:pt>
                <c:pt idx="11">
                  <c:v>0.24103696243169415</c:v>
                </c:pt>
                <c:pt idx="12">
                  <c:v>0.14683987322090702</c:v>
                </c:pt>
              </c:numCache>
            </c:numRef>
          </c:val>
        </c:ser>
        <c:ser>
          <c:idx val="2"/>
          <c:order val="2"/>
          <c:tx>
            <c:strRef>
              <c:f>Sheet1!$E$34</c:f>
              <c:strCache>
                <c:ptCount val="1"/>
                <c:pt idx="0">
                  <c:v>Hea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Sheet1!$B$35:$B$47</c:f>
              <c:strCache>
                <c:ptCount val="13"/>
                <c:pt idx="0">
                  <c:v>Mnt nr 1</c:v>
                </c:pt>
                <c:pt idx="1">
                  <c:v>Mnt nr 2</c:v>
                </c:pt>
                <c:pt idx="2">
                  <c:v>Mnt nr 3</c:v>
                </c:pt>
                <c:pt idx="3">
                  <c:v>Mnt nr 4</c:v>
                </c:pt>
                <c:pt idx="4">
                  <c:v>Mnt nr 5</c:v>
                </c:pt>
                <c:pt idx="5">
                  <c:v>Mnt nr 6</c:v>
                </c:pt>
                <c:pt idx="6">
                  <c:v>Mnt nr 7</c:v>
                </c:pt>
                <c:pt idx="7">
                  <c:v>Mnt nr 8</c:v>
                </c:pt>
                <c:pt idx="8">
                  <c:v>Mnt nr 9</c:v>
                </c:pt>
                <c:pt idx="9">
                  <c:v>Mnt nr 10</c:v>
                </c:pt>
                <c:pt idx="10">
                  <c:v>Mnt nr 11</c:v>
                </c:pt>
                <c:pt idx="11">
                  <c:v>Mnt nr 92</c:v>
                </c:pt>
                <c:pt idx="12">
                  <c:v>Põhimaanteed</c:v>
                </c:pt>
              </c:strCache>
            </c:strRef>
          </c:cat>
          <c:val>
            <c:numRef>
              <c:f>Sheet1!$E$35:$E$47</c:f>
              <c:numCache>
                <c:formatCode>0.0%</c:formatCode>
                <c:ptCount val="13"/>
                <c:pt idx="0">
                  <c:v>0.21647389065185865</c:v>
                </c:pt>
                <c:pt idx="1">
                  <c:v>0.25500741452719011</c:v>
                </c:pt>
                <c:pt idx="2">
                  <c:v>0.16004362629261679</c:v>
                </c:pt>
                <c:pt idx="3">
                  <c:v>0.30410222807063192</c:v>
                </c:pt>
                <c:pt idx="4">
                  <c:v>0.25037036641357441</c:v>
                </c:pt>
                <c:pt idx="5">
                  <c:v>0.16942194015773934</c:v>
                </c:pt>
                <c:pt idx="6">
                  <c:v>9.3385207602230375E-2</c:v>
                </c:pt>
                <c:pt idx="7">
                  <c:v>0.3495732250107898</c:v>
                </c:pt>
                <c:pt idx="8">
                  <c:v>0.42800219971362385</c:v>
                </c:pt>
                <c:pt idx="9">
                  <c:v>0.33325928741350119</c:v>
                </c:pt>
                <c:pt idx="10">
                  <c:v>0.28070686614581641</c:v>
                </c:pt>
                <c:pt idx="11">
                  <c:v>0.35839581095215722</c:v>
                </c:pt>
                <c:pt idx="12">
                  <c:v>0.25809216615135749</c:v>
                </c:pt>
              </c:numCache>
            </c:numRef>
          </c:val>
        </c:ser>
        <c:ser>
          <c:idx val="3"/>
          <c:order val="3"/>
          <c:tx>
            <c:strRef>
              <c:f>Sheet1!$F$34</c:f>
              <c:strCache>
                <c:ptCount val="1"/>
                <c:pt idx="0">
                  <c:v>Väga hea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Sheet1!$B$35:$B$47</c:f>
              <c:strCache>
                <c:ptCount val="13"/>
                <c:pt idx="0">
                  <c:v>Mnt nr 1</c:v>
                </c:pt>
                <c:pt idx="1">
                  <c:v>Mnt nr 2</c:v>
                </c:pt>
                <c:pt idx="2">
                  <c:v>Mnt nr 3</c:v>
                </c:pt>
                <c:pt idx="3">
                  <c:v>Mnt nr 4</c:v>
                </c:pt>
                <c:pt idx="4">
                  <c:v>Mnt nr 5</c:v>
                </c:pt>
                <c:pt idx="5">
                  <c:v>Mnt nr 6</c:v>
                </c:pt>
                <c:pt idx="6">
                  <c:v>Mnt nr 7</c:v>
                </c:pt>
                <c:pt idx="7">
                  <c:v>Mnt nr 8</c:v>
                </c:pt>
                <c:pt idx="8">
                  <c:v>Mnt nr 9</c:v>
                </c:pt>
                <c:pt idx="9">
                  <c:v>Mnt nr 10</c:v>
                </c:pt>
                <c:pt idx="10">
                  <c:v>Mnt nr 11</c:v>
                </c:pt>
                <c:pt idx="11">
                  <c:v>Mnt nr 92</c:v>
                </c:pt>
                <c:pt idx="12">
                  <c:v>Põhimaanteed</c:v>
                </c:pt>
              </c:strCache>
            </c:strRef>
          </c:cat>
          <c:val>
            <c:numRef>
              <c:f>Sheet1!$F$35:$F$47</c:f>
              <c:numCache>
                <c:formatCode>0.0%</c:formatCode>
                <c:ptCount val="13"/>
                <c:pt idx="0">
                  <c:v>0.58919995186648055</c:v>
                </c:pt>
                <c:pt idx="1">
                  <c:v>0.58302324531427785</c:v>
                </c:pt>
                <c:pt idx="2">
                  <c:v>0.77302965502198562</c:v>
                </c:pt>
                <c:pt idx="3">
                  <c:v>0.41372576423123497</c:v>
                </c:pt>
                <c:pt idx="4">
                  <c:v>0.57145796026928652</c:v>
                </c:pt>
                <c:pt idx="5">
                  <c:v>0.50606392047834081</c:v>
                </c:pt>
                <c:pt idx="6">
                  <c:v>7.8630437307411719E-2</c:v>
                </c:pt>
                <c:pt idx="7">
                  <c:v>0.37415671023500452</c:v>
                </c:pt>
                <c:pt idx="8">
                  <c:v>0.41806753128258861</c:v>
                </c:pt>
                <c:pt idx="9">
                  <c:v>0.29681008130194919</c:v>
                </c:pt>
                <c:pt idx="10">
                  <c:v>0.32292025120446105</c:v>
                </c:pt>
                <c:pt idx="11">
                  <c:v>0.30722796092467408</c:v>
                </c:pt>
                <c:pt idx="12">
                  <c:v>0.51546272799093362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7795744"/>
        <c:axId val="487796136"/>
      </c:barChart>
      <c:catAx>
        <c:axId val="48779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96136"/>
        <c:crosses val="autoZero"/>
        <c:auto val="1"/>
        <c:lblAlgn val="ctr"/>
        <c:lblOffset val="100"/>
        <c:noMultiLvlLbl val="0"/>
      </c:catAx>
      <c:valAx>
        <c:axId val="48779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9574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54177456005919"/>
          <c:y val="5.0925925925925923E-2"/>
          <c:w val="0.84884972432137262"/>
          <c:h val="0.716303587051618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Sheet1!$C$66</c:f>
              <c:strCache>
                <c:ptCount val="1"/>
                <c:pt idx="0">
                  <c:v>Halb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Sheet1!$B$67:$B$78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92</c:v>
                </c:pt>
              </c:numCache>
            </c:numRef>
          </c:cat>
          <c:val>
            <c:numRef>
              <c:f>Sheet1!$C$67:$C$78</c:f>
              <c:numCache>
                <c:formatCode>0.0</c:formatCode>
                <c:ptCount val="12"/>
                <c:pt idx="0">
                  <c:v>42.134277091505794</c:v>
                </c:pt>
                <c:pt idx="1">
                  <c:v>48.78057549659291</c:v>
                </c:pt>
                <c:pt idx="2">
                  <c:v>9.1621450651072696</c:v>
                </c:pt>
                <c:pt idx="3">
                  <c:v>34.280756259914661</c:v>
                </c:pt>
                <c:pt idx="4">
                  <c:v>14.505796495661997</c:v>
                </c:pt>
                <c:pt idx="5">
                  <c:v>62.415531919432865</c:v>
                </c:pt>
                <c:pt idx="6">
                  <c:v>20.118252965989967</c:v>
                </c:pt>
                <c:pt idx="7">
                  <c:v>2.7878347202260798</c:v>
                </c:pt>
                <c:pt idx="8">
                  <c:v>2.1584023283821692</c:v>
                </c:pt>
                <c:pt idx="9">
                  <c:v>20.890498456581032</c:v>
                </c:pt>
                <c:pt idx="10">
                  <c:v>16.620225918169126</c:v>
                </c:pt>
                <c:pt idx="11">
                  <c:v>22.405050129751135</c:v>
                </c:pt>
              </c:numCache>
            </c:numRef>
          </c:val>
        </c:ser>
        <c:ser>
          <c:idx val="1"/>
          <c:order val="1"/>
          <c:tx>
            <c:strRef>
              <c:f>Sheet1!$D$66</c:f>
              <c:strCache>
                <c:ptCount val="1"/>
                <c:pt idx="0">
                  <c:v>Rahuldav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Sheet1!$B$67:$B$78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92</c:v>
                </c:pt>
              </c:numCache>
            </c:numRef>
          </c:cat>
          <c:val>
            <c:numRef>
              <c:f>Sheet1!$D$67:$D$78</c:f>
              <c:numCache>
                <c:formatCode>0.0</c:formatCode>
                <c:ptCount val="12"/>
                <c:pt idx="0">
                  <c:v>76.287514775255445</c:v>
                </c:pt>
                <c:pt idx="1">
                  <c:v>63.295116929698672</c:v>
                </c:pt>
                <c:pt idx="2">
                  <c:v>20.137841779376629</c:v>
                </c:pt>
                <c:pt idx="3">
                  <c:v>88.084165732280212</c:v>
                </c:pt>
                <c:pt idx="4">
                  <c:v>53.24817351957855</c:v>
                </c:pt>
                <c:pt idx="5">
                  <c:v>19.063977641586686</c:v>
                </c:pt>
                <c:pt idx="6">
                  <c:v>15.684000000000079</c:v>
                </c:pt>
                <c:pt idx="7">
                  <c:v>18.165936787902186</c:v>
                </c:pt>
                <c:pt idx="8">
                  <c:v>22.791102791073431</c:v>
                </c:pt>
                <c:pt idx="9">
                  <c:v>86.635351309654325</c:v>
                </c:pt>
                <c:pt idx="10">
                  <c:v>25.228801700923032</c:v>
                </c:pt>
                <c:pt idx="11">
                  <c:v>57.858235613892482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89316312"/>
        <c:axId val="489315528"/>
      </c:barChart>
      <c:catAx>
        <c:axId val="48931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Maantee nr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83990963377899897"/>
              <c:y val="0.84164333624963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15528"/>
        <c:crosses val="autoZero"/>
        <c:auto val="1"/>
        <c:lblAlgn val="ctr"/>
        <c:lblOffset val="100"/>
        <c:noMultiLvlLbl val="0"/>
      </c:catAx>
      <c:valAx>
        <c:axId val="4893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km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1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32</xdr:row>
      <xdr:rowOff>133350</xdr:rowOff>
    </xdr:from>
    <xdr:to>
      <xdr:col>23</xdr:col>
      <xdr:colOff>133350</xdr:colOff>
      <xdr:row>60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64</xdr:row>
      <xdr:rowOff>71437</xdr:rowOff>
    </xdr:from>
    <xdr:to>
      <xdr:col>17</xdr:col>
      <xdr:colOff>485775</xdr:colOff>
      <xdr:row>78</xdr:row>
      <xdr:rowOff>147637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ond_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heet1"/>
      <sheetName val="Sheet2"/>
      <sheetName val="Sheet3"/>
    </sheetNames>
    <sheetDataSet>
      <sheetData sheetId="0"/>
      <sheetData sheetId="1">
        <row r="35">
          <cell r="C35" t="str">
            <v>Halb</v>
          </cell>
          <cell r="D35" t="str">
            <v>Rahuldav</v>
          </cell>
          <cell r="E35" t="str">
            <v>Hea</v>
          </cell>
          <cell r="F35" t="str">
            <v>Väga hea</v>
          </cell>
        </row>
        <row r="36">
          <cell r="B36" t="str">
            <v>Mnt nr 1</v>
          </cell>
          <cell r="C36">
            <v>6.9140924456472894E-2</v>
          </cell>
          <cell r="D36">
            <v>0.12518523302518808</v>
          </cell>
          <cell r="E36">
            <v>0.21647389065185865</v>
          </cell>
          <cell r="F36">
            <v>0.58919995186648055</v>
          </cell>
        </row>
        <row r="37">
          <cell r="B37" t="str">
            <v>Mnt nr 2</v>
          </cell>
          <cell r="C37">
            <v>6.8132309691144408E-2</v>
          </cell>
          <cell r="D37">
            <v>9.1472719038543968E-2</v>
          </cell>
          <cell r="E37">
            <v>0.25500741452719011</v>
          </cell>
          <cell r="F37">
            <v>0.58302324531427785</v>
          </cell>
        </row>
        <row r="38">
          <cell r="B38" t="str">
            <v>Mnt nr 3</v>
          </cell>
          <cell r="C38">
            <v>2.0928074424807368E-2</v>
          </cell>
          <cell r="D38">
            <v>4.5998644260589978E-2</v>
          </cell>
          <cell r="E38">
            <v>0.16004362629261679</v>
          </cell>
          <cell r="F38">
            <v>0.77302965502198562</v>
          </cell>
        </row>
        <row r="39">
          <cell r="B39" t="str">
            <v>Mnt nr 4</v>
          </cell>
          <cell r="C39">
            <v>6.1756095117001558E-2</v>
          </cell>
          <cell r="D39">
            <v>0.20312100466731783</v>
          </cell>
          <cell r="E39">
            <v>0.30410222807063192</v>
          </cell>
          <cell r="F39">
            <v>0.41372576423123497</v>
          </cell>
        </row>
        <row r="40">
          <cell r="B40" t="str">
            <v>Mnt nr 5</v>
          </cell>
          <cell r="C40">
            <v>3.8145691445809454E-2</v>
          </cell>
          <cell r="D40">
            <v>0.14002598187132972</v>
          </cell>
          <cell r="E40">
            <v>0.25037036641357441</v>
          </cell>
          <cell r="F40">
            <v>0.57145796026928652</v>
          </cell>
        </row>
        <row r="41">
          <cell r="B41" t="str">
            <v>Mnt nr 6</v>
          </cell>
          <cell r="C41">
            <v>0.24858670275386702</v>
          </cell>
          <cell r="D41">
            <v>7.5927436610052967E-2</v>
          </cell>
          <cell r="E41">
            <v>0.16942194015773934</v>
          </cell>
          <cell r="F41">
            <v>0.50606392047834081</v>
          </cell>
        </row>
        <row r="42">
          <cell r="B42" t="str">
            <v>Mnt nr 7</v>
          </cell>
          <cell r="C42">
            <v>0.46526677311099907</v>
          </cell>
          <cell r="D42">
            <v>0.36271758197935894</v>
          </cell>
          <cell r="E42">
            <v>9.3385207602230375E-2</v>
          </cell>
          <cell r="F42">
            <v>7.8630437307411719E-2</v>
          </cell>
        </row>
        <row r="43">
          <cell r="B43" t="str">
            <v>Mnt nr 8</v>
          </cell>
          <cell r="C43">
            <v>3.6756880659031356E-2</v>
          </cell>
          <cell r="D43">
            <v>0.23951318409517439</v>
          </cell>
          <cell r="E43">
            <v>0.3495732250107898</v>
          </cell>
          <cell r="F43">
            <v>0.37415671023500452</v>
          </cell>
        </row>
        <row r="44">
          <cell r="B44" t="str">
            <v>Mnt nr 9</v>
          </cell>
          <cell r="C44">
            <v>1.3316634916625479E-2</v>
          </cell>
          <cell r="D44">
            <v>0.14061363408716201</v>
          </cell>
          <cell r="E44">
            <v>0.42800219971362385</v>
          </cell>
          <cell r="F44">
            <v>0.41806753128258861</v>
          </cell>
        </row>
        <row r="45">
          <cell r="B45" t="str">
            <v>Mnt nr 10</v>
          </cell>
          <cell r="C45">
            <v>7.1871417884098759E-2</v>
          </cell>
          <cell r="D45">
            <v>0.29805921340045061</v>
          </cell>
          <cell r="E45">
            <v>0.33325928741350119</v>
          </cell>
          <cell r="F45">
            <v>0.29681008130194919</v>
          </cell>
        </row>
        <row r="46">
          <cell r="B46" t="str">
            <v>Mnt nr 11</v>
          </cell>
          <cell r="C46">
            <v>0.15741839732660523</v>
          </cell>
          <cell r="D46">
            <v>0.23895448532311717</v>
          </cell>
          <cell r="E46">
            <v>0.28070686614581641</v>
          </cell>
          <cell r="F46">
            <v>0.32292025120446105</v>
          </cell>
        </row>
        <row r="47">
          <cell r="B47" t="str">
            <v>Mnt nr 92</v>
          </cell>
          <cell r="C47">
            <v>9.3339265691474618E-2</v>
          </cell>
          <cell r="D47">
            <v>0.24103696243169415</v>
          </cell>
          <cell r="E47">
            <v>0.35839581095215722</v>
          </cell>
          <cell r="F47">
            <v>0.30722796092467408</v>
          </cell>
        </row>
        <row r="48">
          <cell r="B48" t="str">
            <v>Põhimaanteed</v>
          </cell>
          <cell r="C48">
            <v>7.7150378762623428E-2</v>
          </cell>
          <cell r="D48">
            <v>0.14683987322090702</v>
          </cell>
          <cell r="E48">
            <v>0.25809216615135749</v>
          </cell>
          <cell r="F48">
            <v>0.51546272799093362</v>
          </cell>
        </row>
        <row r="67">
          <cell r="C67" t="str">
            <v>Halb</v>
          </cell>
          <cell r="D67" t="str">
            <v>Rahuldav</v>
          </cell>
        </row>
        <row r="68">
          <cell r="B68">
            <v>1</v>
          </cell>
          <cell r="C68">
            <v>42.134277091505794</v>
          </cell>
          <cell r="D68">
            <v>76.287514775255445</v>
          </cell>
        </row>
        <row r="69">
          <cell r="B69">
            <v>2</v>
          </cell>
          <cell r="C69">
            <v>48.78057549659291</v>
          </cell>
          <cell r="D69">
            <v>63.295116929698672</v>
          </cell>
        </row>
        <row r="70">
          <cell r="B70">
            <v>3</v>
          </cell>
          <cell r="C70">
            <v>9.1621450651072696</v>
          </cell>
          <cell r="D70">
            <v>20.137841779376629</v>
          </cell>
        </row>
        <row r="71">
          <cell r="B71">
            <v>4</v>
          </cell>
          <cell r="C71">
            <v>34.280756259914661</v>
          </cell>
          <cell r="D71">
            <v>88.084165732280212</v>
          </cell>
        </row>
        <row r="72">
          <cell r="B72">
            <v>5</v>
          </cell>
          <cell r="C72">
            <v>14.505796495661997</v>
          </cell>
          <cell r="D72">
            <v>53.24817351957855</v>
          </cell>
        </row>
        <row r="73">
          <cell r="B73">
            <v>6</v>
          </cell>
          <cell r="C73">
            <v>62.415531919432865</v>
          </cell>
          <cell r="D73">
            <v>19.063977641586686</v>
          </cell>
        </row>
        <row r="74">
          <cell r="B74">
            <v>7</v>
          </cell>
          <cell r="C74">
            <v>20.118252965989967</v>
          </cell>
          <cell r="D74">
            <v>15.684000000000079</v>
          </cell>
        </row>
        <row r="75">
          <cell r="B75">
            <v>8</v>
          </cell>
          <cell r="C75">
            <v>2.7878347202260798</v>
          </cell>
          <cell r="D75">
            <v>18.165936787902186</v>
          </cell>
        </row>
        <row r="76">
          <cell r="B76">
            <v>9</v>
          </cell>
          <cell r="C76">
            <v>2.1584023283821692</v>
          </cell>
          <cell r="D76">
            <v>22.791102791073431</v>
          </cell>
        </row>
        <row r="77">
          <cell r="B77">
            <v>10</v>
          </cell>
          <cell r="C77">
            <v>20.890498456581032</v>
          </cell>
          <cell r="D77">
            <v>86.635351309654325</v>
          </cell>
        </row>
        <row r="78">
          <cell r="B78">
            <v>11</v>
          </cell>
          <cell r="C78">
            <v>16.620225918169126</v>
          </cell>
          <cell r="D78">
            <v>25.228801700923032</v>
          </cell>
        </row>
        <row r="79">
          <cell r="B79">
            <v>92</v>
          </cell>
          <cell r="C79">
            <v>22.405050129751135</v>
          </cell>
          <cell r="D79">
            <v>57.858235613892482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workbookViewId="0"/>
  </sheetViews>
  <sheetFormatPr defaultRowHeight="15" x14ac:dyDescent="0.25"/>
  <cols>
    <col min="1" max="1" width="13.7109375" bestFit="1" customWidth="1"/>
    <col min="2" max="2" width="14.140625" bestFit="1" customWidth="1"/>
    <col min="3" max="3" width="8.5703125" customWidth="1"/>
    <col min="4" max="4" width="7.85546875" customWidth="1"/>
    <col min="5" max="5" width="7.5703125" customWidth="1"/>
    <col min="6" max="11" width="8.5703125" customWidth="1"/>
    <col min="12" max="12" width="7.7109375" customWidth="1"/>
    <col min="13" max="19" width="7.7109375" bestFit="1" customWidth="1"/>
    <col min="20" max="24" width="7.7109375" customWidth="1"/>
    <col min="25" max="25" width="11.28515625" customWidth="1"/>
    <col min="26" max="67" width="3" customWidth="1"/>
    <col min="68" max="308" width="4" customWidth="1"/>
    <col min="309" max="309" width="7.28515625" customWidth="1"/>
    <col min="310" max="310" width="11.28515625" bestFit="1" customWidth="1"/>
  </cols>
  <sheetData>
    <row r="1" spans="1:25" x14ac:dyDescent="0.25">
      <c r="A1" s="7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8" t="s">
        <v>20</v>
      </c>
      <c r="T2" s="8" t="s">
        <v>21</v>
      </c>
      <c r="U2" s="8" t="s">
        <v>22</v>
      </c>
      <c r="V2" s="8" t="s">
        <v>23</v>
      </c>
      <c r="W2" s="8" t="s">
        <v>24</v>
      </c>
      <c r="X2" s="8" t="s">
        <v>25</v>
      </c>
      <c r="Y2" s="8" t="s">
        <v>26</v>
      </c>
    </row>
    <row r="3" spans="1:25" x14ac:dyDescent="0.25">
      <c r="A3" s="9">
        <v>1</v>
      </c>
      <c r="B3" s="10"/>
      <c r="C3" s="10">
        <v>36075.738585894273</v>
      </c>
      <c r="D3" s="10">
        <v>100.00000000000142</v>
      </c>
      <c r="E3" s="10">
        <v>5958.5385056115165</v>
      </c>
      <c r="F3" s="10">
        <v>76287.514775255448</v>
      </c>
      <c r="G3" s="10">
        <v>131918.55566732798</v>
      </c>
      <c r="H3" s="10">
        <v>179673.28426516312</v>
      </c>
      <c r="I3" s="10">
        <v>82236.342094065825</v>
      </c>
      <c r="J3" s="10">
        <v>28396.079631913595</v>
      </c>
      <c r="K3" s="10">
        <v>20309.561927173887</v>
      </c>
      <c r="L3" s="10">
        <v>7323.5514476086955</v>
      </c>
      <c r="M3" s="10">
        <v>7020.000000000382</v>
      </c>
      <c r="N3" s="10">
        <v>10099.999999999773</v>
      </c>
      <c r="O3" s="10">
        <v>8338.0000000002856</v>
      </c>
      <c r="P3" s="10">
        <v>7099.9999999999254</v>
      </c>
      <c r="Q3" s="10">
        <v>3593.5045871424682</v>
      </c>
      <c r="R3" s="10">
        <v>1534.5109263560485</v>
      </c>
      <c r="S3" s="10">
        <v>1231.8920793376546</v>
      </c>
      <c r="T3" s="10">
        <v>1900.0000000001046</v>
      </c>
      <c r="U3" s="10">
        <v>199.99999999998863</v>
      </c>
      <c r="V3" s="10">
        <v>100.00000000000142</v>
      </c>
      <c r="W3" s="10"/>
      <c r="X3" s="10"/>
      <c r="Y3" s="10">
        <v>609397.07449285092</v>
      </c>
    </row>
    <row r="4" spans="1:25" x14ac:dyDescent="0.25">
      <c r="A4" s="9">
        <v>2</v>
      </c>
      <c r="B4" s="10">
        <v>1635.9999999982515</v>
      </c>
      <c r="C4" s="10">
        <v>34455.436682328051</v>
      </c>
      <c r="D4" s="10">
        <v>799.99999999999454</v>
      </c>
      <c r="E4" s="10">
        <v>11889.138814266611</v>
      </c>
      <c r="F4" s="10">
        <v>63295.11692969867</v>
      </c>
      <c r="G4" s="10">
        <v>176453.96671369745</v>
      </c>
      <c r="H4" s="10">
        <v>211183.12644720654</v>
      </c>
      <c r="I4" s="10">
        <v>106705.53364102164</v>
      </c>
      <c r="J4" s="10">
        <v>35082.273505606172</v>
      </c>
      <c r="K4" s="10">
        <v>16911.499354715463</v>
      </c>
      <c r="L4" s="10">
        <v>13863.452644143834</v>
      </c>
      <c r="M4" s="10">
        <v>10733.208912126394</v>
      </c>
      <c r="N4" s="10">
        <v>3875.7902698575381</v>
      </c>
      <c r="O4" s="10">
        <v>2581.9079247467512</v>
      </c>
      <c r="P4" s="10">
        <v>1220.3002925883195</v>
      </c>
      <c r="Q4" s="10">
        <v>767.85151337523416</v>
      </c>
      <c r="R4" s="10">
        <v>300.00000000001137</v>
      </c>
      <c r="S4" s="10">
        <v>201.61668986793302</v>
      </c>
      <c r="T4" s="10"/>
      <c r="U4" s="10"/>
      <c r="V4" s="10"/>
      <c r="W4" s="10"/>
      <c r="X4" s="10"/>
      <c r="Y4" s="10">
        <v>691956.22033524478</v>
      </c>
    </row>
    <row r="5" spans="1:25" x14ac:dyDescent="0.25">
      <c r="A5" s="9">
        <v>3</v>
      </c>
      <c r="B5" s="10"/>
      <c r="C5" s="10">
        <v>7362.1450651072864</v>
      </c>
      <c r="D5" s="10"/>
      <c r="E5" s="10">
        <v>1799.9999999999829</v>
      </c>
      <c r="F5" s="10">
        <v>20137.841779376628</v>
      </c>
      <c r="G5" s="10">
        <v>70065.830762749116</v>
      </c>
      <c r="H5" s="10">
        <v>124920.3658759049</v>
      </c>
      <c r="I5" s="10">
        <v>100011.97309180864</v>
      </c>
      <c r="J5" s="10">
        <v>54695.77888395152</v>
      </c>
      <c r="K5" s="10">
        <v>27760.040742572077</v>
      </c>
      <c r="L5" s="10">
        <v>12892.427668693475</v>
      </c>
      <c r="M5" s="10">
        <v>9043.2232196505101</v>
      </c>
      <c r="N5" s="10">
        <v>4699.9999999998954</v>
      </c>
      <c r="O5" s="10">
        <v>2369.0000000000109</v>
      </c>
      <c r="P5" s="10">
        <v>1333.4448958818823</v>
      </c>
      <c r="Q5" s="10">
        <v>399.99999999997726</v>
      </c>
      <c r="R5" s="10">
        <v>100.00000000002274</v>
      </c>
      <c r="S5" s="10">
        <v>199.99999999998863</v>
      </c>
      <c r="T5" s="10"/>
      <c r="U5" s="10"/>
      <c r="V5" s="10"/>
      <c r="W5" s="10"/>
      <c r="X5" s="10"/>
      <c r="Y5" s="10">
        <v>437792.07198569598</v>
      </c>
    </row>
    <row r="6" spans="1:25" x14ac:dyDescent="0.25">
      <c r="A6" s="9">
        <v>4</v>
      </c>
      <c r="B6" s="10">
        <v>7500.0000000000127</v>
      </c>
      <c r="C6" s="10">
        <v>11770.430602807282</v>
      </c>
      <c r="D6" s="10">
        <v>100.00000000000853</v>
      </c>
      <c r="E6" s="10">
        <v>14910.325657107362</v>
      </c>
      <c r="F6" s="10">
        <v>88084.165732280206</v>
      </c>
      <c r="G6" s="10">
        <v>131875.04217400702</v>
      </c>
      <c r="H6" s="10">
        <v>101503.50616552551</v>
      </c>
      <c r="I6" s="10">
        <v>56735.927531197405</v>
      </c>
      <c r="J6" s="10">
        <v>15974.49412285393</v>
      </c>
      <c r="K6" s="10">
        <v>3462.9999999998827</v>
      </c>
      <c r="L6" s="10">
        <v>1236.7612961606883</v>
      </c>
      <c r="M6" s="10">
        <v>200.00000000000284</v>
      </c>
      <c r="N6" s="10">
        <v>99.999999999898392</v>
      </c>
      <c r="O6" s="10">
        <v>199.99999999999929</v>
      </c>
      <c r="P6" s="10"/>
      <c r="Q6" s="10"/>
      <c r="R6" s="10"/>
      <c r="S6" s="10"/>
      <c r="T6" s="10"/>
      <c r="U6" s="10"/>
      <c r="V6" s="10"/>
      <c r="W6" s="10"/>
      <c r="X6" s="10"/>
      <c r="Y6" s="10">
        <v>433653.65328193922</v>
      </c>
    </row>
    <row r="7" spans="1:25" x14ac:dyDescent="0.25">
      <c r="A7" s="9">
        <v>5</v>
      </c>
      <c r="B7" s="10"/>
      <c r="C7" s="10">
        <v>7145.2510551754121</v>
      </c>
      <c r="D7" s="10"/>
      <c r="E7" s="10">
        <v>7360.5454404865841</v>
      </c>
      <c r="F7" s="10">
        <v>53248.173519578551</v>
      </c>
      <c r="G7" s="10">
        <v>95209.221437212051</v>
      </c>
      <c r="H7" s="10">
        <v>81416.282999029281</v>
      </c>
      <c r="I7" s="10">
        <v>63429.018603658427</v>
      </c>
      <c r="J7" s="10">
        <v>19959.765105504281</v>
      </c>
      <c r="K7" s="10">
        <v>9952.2385891765789</v>
      </c>
      <c r="L7" s="10">
        <v>10410.02683459861</v>
      </c>
      <c r="M7" s="10">
        <v>9000.0000000000273</v>
      </c>
      <c r="N7" s="10">
        <v>8582.9999999999854</v>
      </c>
      <c r="O7" s="10">
        <v>8299.999999999869</v>
      </c>
      <c r="P7" s="10">
        <v>3699.9999999999141</v>
      </c>
      <c r="Q7" s="10">
        <v>1800.0000000000036</v>
      </c>
      <c r="R7" s="10">
        <v>659.99999999960755</v>
      </c>
      <c r="S7" s="10">
        <v>99.999999999999645</v>
      </c>
      <c r="T7" s="10"/>
      <c r="U7" s="10"/>
      <c r="V7" s="10"/>
      <c r="W7" s="10"/>
      <c r="X7" s="10"/>
      <c r="Y7" s="10">
        <v>380273.52358441916</v>
      </c>
    </row>
    <row r="8" spans="1:25" x14ac:dyDescent="0.25">
      <c r="A8" s="9">
        <v>6</v>
      </c>
      <c r="B8" s="10"/>
      <c r="C8" s="10">
        <v>60131.531919432964</v>
      </c>
      <c r="D8" s="10"/>
      <c r="E8" s="10">
        <v>2283.999999999899</v>
      </c>
      <c r="F8" s="10">
        <v>19063.977641586687</v>
      </c>
      <c r="G8" s="10">
        <v>42538.721486795723</v>
      </c>
      <c r="H8" s="10">
        <v>39117.60839090505</v>
      </c>
      <c r="I8" s="10">
        <v>27398.361665145476</v>
      </c>
      <c r="J8" s="10">
        <v>22518.637755497155</v>
      </c>
      <c r="K8" s="10">
        <v>17275.469825916625</v>
      </c>
      <c r="L8" s="10">
        <v>10253.230383333812</v>
      </c>
      <c r="M8" s="10">
        <v>5799.9999999999645</v>
      </c>
      <c r="N8" s="10">
        <v>2200.0000000001064</v>
      </c>
      <c r="O8" s="10">
        <v>1399.9999999999966</v>
      </c>
      <c r="P8" s="10">
        <v>400.00000000000568</v>
      </c>
      <c r="Q8" s="10">
        <v>399.99999999999858</v>
      </c>
      <c r="R8" s="10">
        <v>200.00000000000284</v>
      </c>
      <c r="S8" s="10"/>
      <c r="T8" s="10">
        <v>99.999999999994316</v>
      </c>
      <c r="U8" s="10"/>
      <c r="V8" s="10"/>
      <c r="W8" s="10"/>
      <c r="X8" s="10"/>
      <c r="Y8" s="10">
        <v>251081.53906861346</v>
      </c>
    </row>
    <row r="9" spans="1:25" x14ac:dyDescent="0.25">
      <c r="A9" s="9">
        <v>7</v>
      </c>
      <c r="B9" s="10"/>
      <c r="C9" s="10">
        <v>15018.252965990989</v>
      </c>
      <c r="D9" s="10"/>
      <c r="E9" s="10">
        <v>5099.9999999989768</v>
      </c>
      <c r="F9" s="10">
        <v>15684.00000000008</v>
      </c>
      <c r="G9" s="10">
        <v>4038.0000000020327</v>
      </c>
      <c r="H9" s="10">
        <v>3099.9999999990005</v>
      </c>
      <c r="I9" s="10">
        <v>199.99999999998863</v>
      </c>
      <c r="J9" s="10">
        <v>99.999999999994316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>
        <v>43240.252965991058</v>
      </c>
    </row>
    <row r="10" spans="1:25" x14ac:dyDescent="0.25">
      <c r="A10" s="9">
        <v>8</v>
      </c>
      <c r="B10" s="10"/>
      <c r="C10" s="10">
        <v>562.74517266996156</v>
      </c>
      <c r="D10" s="10"/>
      <c r="E10" s="10">
        <v>2225.0895475561183</v>
      </c>
      <c r="F10" s="10">
        <v>18165.936787902185</v>
      </c>
      <c r="G10" s="10">
        <v>26513.467858895448</v>
      </c>
      <c r="H10" s="10">
        <v>20376.000000000124</v>
      </c>
      <c r="I10" s="10">
        <v>4711.3733972646933</v>
      </c>
      <c r="J10" s="10">
        <v>1791.9609641689949</v>
      </c>
      <c r="K10" s="10">
        <v>961.64013722651544</v>
      </c>
      <c r="L10" s="10">
        <v>368.63730127155668</v>
      </c>
      <c r="M10" s="10">
        <v>105.62446574348172</v>
      </c>
      <c r="N10" s="10"/>
      <c r="O10" s="10">
        <v>62.772120692487832</v>
      </c>
      <c r="P10" s="10"/>
      <c r="Q10" s="10"/>
      <c r="R10" s="10"/>
      <c r="S10" s="10"/>
      <c r="T10" s="10"/>
      <c r="U10" s="10"/>
      <c r="V10" s="10"/>
      <c r="W10" s="10"/>
      <c r="X10" s="10"/>
      <c r="Y10" s="10">
        <v>75845.247753391566</v>
      </c>
    </row>
    <row r="11" spans="1:25" x14ac:dyDescent="0.25">
      <c r="A11" s="9">
        <v>9</v>
      </c>
      <c r="B11" s="10"/>
      <c r="C11" s="10">
        <v>606.40232838178599</v>
      </c>
      <c r="D11" s="10"/>
      <c r="E11" s="10">
        <v>1552.0000000003834</v>
      </c>
      <c r="F11" s="10">
        <v>22791.10279107343</v>
      </c>
      <c r="G11" s="10">
        <v>69371.950961968178</v>
      </c>
      <c r="H11" s="10">
        <v>48220.114852025064</v>
      </c>
      <c r="I11" s="10">
        <v>13328.440720776507</v>
      </c>
      <c r="J11" s="10">
        <v>4427.9212173384367</v>
      </c>
      <c r="K11" s="10">
        <v>1513.2316738169166</v>
      </c>
      <c r="L11" s="10">
        <v>200.00000000000284</v>
      </c>
      <c r="M11" s="10">
        <v>71.999999999970086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162083.16454538069</v>
      </c>
    </row>
    <row r="12" spans="1:25" x14ac:dyDescent="0.25">
      <c r="A12" s="9">
        <v>10</v>
      </c>
      <c r="B12" s="10"/>
      <c r="C12" s="10">
        <v>9278.498456577925</v>
      </c>
      <c r="D12" s="10"/>
      <c r="E12" s="10">
        <v>11612.000000003107</v>
      </c>
      <c r="F12" s="10">
        <v>86635.351309654332</v>
      </c>
      <c r="G12" s="10">
        <v>96866.777285234857</v>
      </c>
      <c r="H12" s="10">
        <v>38226.281293790365</v>
      </c>
      <c r="I12" s="10">
        <v>13863.176685867689</v>
      </c>
      <c r="J12" s="10">
        <v>4806.6671350420356</v>
      </c>
      <c r="K12" s="10">
        <v>2700.0000000000095</v>
      </c>
      <c r="L12" s="10">
        <v>899.99999999998795</v>
      </c>
      <c r="M12" s="10">
        <v>400.0000000000021</v>
      </c>
      <c r="N12" s="10">
        <v>599.99999999999432</v>
      </c>
      <c r="O12" s="10">
        <v>1800.0000000000398</v>
      </c>
      <c r="P12" s="10">
        <v>2699.9999999999609</v>
      </c>
      <c r="Q12" s="10">
        <v>4978.2811178235179</v>
      </c>
      <c r="R12" s="10">
        <v>5545.9999999999709</v>
      </c>
      <c r="S12" s="10">
        <v>4100.0000000000546</v>
      </c>
      <c r="T12" s="10">
        <v>2200.0000000001023</v>
      </c>
      <c r="U12" s="10">
        <v>1251.866221250026</v>
      </c>
      <c r="V12" s="10">
        <v>999.99999999994316</v>
      </c>
      <c r="W12" s="10">
        <v>700.00000000095497</v>
      </c>
      <c r="X12" s="10">
        <v>500</v>
      </c>
      <c r="Y12" s="10">
        <v>290664.89950524492</v>
      </c>
    </row>
    <row r="13" spans="1:25" x14ac:dyDescent="0.25">
      <c r="A13" s="9">
        <v>11</v>
      </c>
      <c r="B13" s="10"/>
      <c r="C13" s="10">
        <v>15273.225918169026</v>
      </c>
      <c r="D13" s="10"/>
      <c r="E13" s="10">
        <v>1347.0000000000987</v>
      </c>
      <c r="F13" s="10">
        <v>25228.801700923032</v>
      </c>
      <c r="G13" s="10">
        <v>29637.015821251978</v>
      </c>
      <c r="H13" s="10">
        <v>14439.884369103404</v>
      </c>
      <c r="I13" s="10">
        <v>7529.4255559447865</v>
      </c>
      <c r="J13" s="10">
        <v>3773.1521861213355</v>
      </c>
      <c r="K13" s="10">
        <v>3100.0000000000077</v>
      </c>
      <c r="L13" s="10">
        <v>1499.9999999999977</v>
      </c>
      <c r="M13" s="10">
        <v>1414.0000000000011</v>
      </c>
      <c r="N13" s="10">
        <v>1137.4406328332645</v>
      </c>
      <c r="O13" s="10">
        <v>800.00000000000068</v>
      </c>
      <c r="P13" s="10">
        <v>300.00000000000074</v>
      </c>
      <c r="Q13" s="10"/>
      <c r="R13" s="10">
        <v>99.999999999999645</v>
      </c>
      <c r="S13" s="10"/>
      <c r="T13" s="10"/>
      <c r="U13" s="10"/>
      <c r="V13" s="10"/>
      <c r="W13" s="10"/>
      <c r="X13" s="10"/>
      <c r="Y13" s="10">
        <v>105579.94618434695</v>
      </c>
    </row>
    <row r="14" spans="1:25" x14ac:dyDescent="0.25">
      <c r="A14" s="9">
        <v>92</v>
      </c>
      <c r="B14" s="10"/>
      <c r="C14" s="10">
        <v>18757.05012975078</v>
      </c>
      <c r="D14" s="10"/>
      <c r="E14" s="10">
        <v>3648.0000000003583</v>
      </c>
      <c r="F14" s="10">
        <v>57858.235613892481</v>
      </c>
      <c r="G14" s="10">
        <v>86028.918817703146</v>
      </c>
      <c r="H14" s="10">
        <v>42301.357276327188</v>
      </c>
      <c r="I14" s="10">
        <v>20423.411943016024</v>
      </c>
      <c r="J14" s="10">
        <v>6200.0000000000136</v>
      </c>
      <c r="K14" s="10">
        <v>2482.9707348378015</v>
      </c>
      <c r="L14" s="10">
        <v>713.06835326030796</v>
      </c>
      <c r="M14" s="10">
        <v>642.47147655395372</v>
      </c>
      <c r="N14" s="10">
        <v>258.51732029017762</v>
      </c>
      <c r="O14" s="10">
        <v>184.99999999999162</v>
      </c>
      <c r="P14" s="10">
        <v>199.99999999999039</v>
      </c>
      <c r="Q14" s="10">
        <v>99.999999999997868</v>
      </c>
      <c r="R14" s="10">
        <v>139.84976276040538</v>
      </c>
      <c r="S14" s="10">
        <v>99.999999999999645</v>
      </c>
      <c r="T14" s="10"/>
      <c r="U14" s="10"/>
      <c r="V14" s="10"/>
      <c r="W14" s="10"/>
      <c r="X14" s="10"/>
      <c r="Y14" s="10">
        <v>240038.85142839261</v>
      </c>
    </row>
    <row r="15" spans="1:25" ht="15.75" thickBot="1" x14ac:dyDescent="0.3">
      <c r="A15" s="11" t="s">
        <v>26</v>
      </c>
      <c r="B15" s="12">
        <v>9135.9999999982647</v>
      </c>
      <c r="C15" s="12">
        <v>216436.70888228566</v>
      </c>
      <c r="D15" s="12">
        <v>1000.0000000000044</v>
      </c>
      <c r="E15" s="12">
        <v>69686.637965030997</v>
      </c>
      <c r="F15" s="12">
        <v>546480.21858122165</v>
      </c>
      <c r="G15" s="12">
        <v>960517.46898684499</v>
      </c>
      <c r="H15" s="12">
        <v>904477.8119349794</v>
      </c>
      <c r="I15" s="12">
        <v>496572.98492976715</v>
      </c>
      <c r="J15" s="12">
        <v>197726.73050799745</v>
      </c>
      <c r="K15" s="12">
        <v>106429.65298543577</v>
      </c>
      <c r="L15" s="12">
        <v>59661.15592907097</v>
      </c>
      <c r="M15" s="12">
        <v>44430.528074074689</v>
      </c>
      <c r="N15" s="12">
        <v>31554.748222980634</v>
      </c>
      <c r="O15" s="12">
        <v>26036.680045439432</v>
      </c>
      <c r="P15" s="12">
        <v>16953.745188469999</v>
      </c>
      <c r="Q15" s="12">
        <v>12039.637218341197</v>
      </c>
      <c r="R15" s="12">
        <v>8580.3606891160689</v>
      </c>
      <c r="S15" s="12">
        <v>5933.5087692056304</v>
      </c>
      <c r="T15" s="12">
        <v>4200.000000000201</v>
      </c>
      <c r="U15" s="12">
        <v>1451.8662212500146</v>
      </c>
      <c r="V15" s="12">
        <v>1099.9999999999445</v>
      </c>
      <c r="W15" s="12">
        <v>700.00000000095497</v>
      </c>
      <c r="X15" s="12">
        <v>500</v>
      </c>
      <c r="Y15" s="12">
        <v>3721606.4451315114</v>
      </c>
    </row>
    <row r="16" spans="1:25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8" spans="2:25" x14ac:dyDescent="0.25"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3" t="s">
        <v>14</v>
      </c>
      <c r="N18" s="3" t="s">
        <v>15</v>
      </c>
      <c r="O18" s="3" t="s">
        <v>16</v>
      </c>
      <c r="P18" s="3" t="s">
        <v>17</v>
      </c>
      <c r="Q18" s="3" t="s">
        <v>18</v>
      </c>
      <c r="R18" s="3" t="s">
        <v>19</v>
      </c>
      <c r="S18" s="3" t="s">
        <v>20</v>
      </c>
      <c r="T18" s="3" t="s">
        <v>21</v>
      </c>
      <c r="U18" s="3" t="s">
        <v>22</v>
      </c>
      <c r="V18" s="3" t="s">
        <v>23</v>
      </c>
      <c r="W18" s="3" t="s">
        <v>24</v>
      </c>
      <c r="X18" s="3" t="s">
        <v>25</v>
      </c>
      <c r="Y18" s="3" t="s">
        <v>26</v>
      </c>
    </row>
    <row r="19" spans="2:25" x14ac:dyDescent="0.25">
      <c r="B19" t="s">
        <v>27</v>
      </c>
      <c r="C19" s="4">
        <f>C3/$Y3</f>
        <v>5.9199067563488098E-2</v>
      </c>
      <c r="D19" s="4">
        <f t="shared" ref="D19:Y31" si="0">D3/$Y3</f>
        <v>1.6409661973389498E-4</v>
      </c>
      <c r="E19" s="4">
        <f t="shared" si="0"/>
        <v>9.7777602732508993E-3</v>
      </c>
      <c r="F19" s="4">
        <f t="shared" si="0"/>
        <v>0.12518523302518808</v>
      </c>
      <c r="G19" s="4">
        <f t="shared" si="0"/>
        <v>0.21647389065185865</v>
      </c>
      <c r="H19" s="4">
        <f t="shared" si="0"/>
        <v>0.29483778604400068</v>
      </c>
      <c r="I19" s="4">
        <f t="shared" si="0"/>
        <v>0.13494705756916228</v>
      </c>
      <c r="J19" s="4">
        <f t="shared" si="0"/>
        <v>4.6597006812914593E-2</v>
      </c>
      <c r="K19" s="4">
        <f t="shared" si="0"/>
        <v>3.3327304605253967E-2</v>
      </c>
      <c r="L19" s="4">
        <f t="shared" si="0"/>
        <v>1.201770036999843E-2</v>
      </c>
      <c r="M19" s="4">
        <f t="shared" si="0"/>
        <v>1.151958270531989E-2</v>
      </c>
      <c r="N19" s="4">
        <f t="shared" si="0"/>
        <v>1.6573758593122784E-2</v>
      </c>
      <c r="O19" s="4">
        <f t="shared" si="0"/>
        <v>1.3682376153412437E-2</v>
      </c>
      <c r="P19" s="4">
        <f t="shared" si="0"/>
        <v>1.1650860001106255E-2</v>
      </c>
      <c r="Q19" s="4">
        <f t="shared" si="0"/>
        <v>5.896819557483164E-3</v>
      </c>
      <c r="R19" s="4">
        <f t="shared" si="0"/>
        <v>2.5180805595975179E-3</v>
      </c>
      <c r="S19" s="4">
        <f t="shared" si="0"/>
        <v>2.0214932609626539E-3</v>
      </c>
      <c r="T19" s="4">
        <f t="shared" si="0"/>
        <v>3.1178357749441317E-3</v>
      </c>
      <c r="U19" s="4">
        <f t="shared" si="0"/>
        <v>3.2819323946776659E-4</v>
      </c>
      <c r="V19" s="4">
        <f t="shared" si="0"/>
        <v>1.6409661973389498E-4</v>
      </c>
      <c r="W19" s="4">
        <f t="shared" si="0"/>
        <v>0</v>
      </c>
      <c r="X19" s="4">
        <f t="shared" si="0"/>
        <v>0</v>
      </c>
      <c r="Y19" s="4">
        <f t="shared" si="0"/>
        <v>1</v>
      </c>
    </row>
    <row r="20" spans="2:25" x14ac:dyDescent="0.25">
      <c r="B20" t="s">
        <v>28</v>
      </c>
      <c r="C20" s="4">
        <f t="shared" ref="C20:R31" si="1">C4/$Y4</f>
        <v>4.9794243724891711E-2</v>
      </c>
      <c r="D20" s="4">
        <f t="shared" si="1"/>
        <v>1.1561425079933581E-3</v>
      </c>
      <c r="E20" s="4">
        <f t="shared" si="1"/>
        <v>1.7181923458259338E-2</v>
      </c>
      <c r="F20" s="4">
        <f t="shared" si="1"/>
        <v>9.1472719038543968E-2</v>
      </c>
      <c r="G20" s="4">
        <f t="shared" si="1"/>
        <v>0.25500741452719011</v>
      </c>
      <c r="H20" s="4">
        <f t="shared" si="1"/>
        <v>0.30519723682069189</v>
      </c>
      <c r="I20" s="4">
        <f t="shared" si="1"/>
        <v>0.15420850410062656</v>
      </c>
      <c r="J20" s="4">
        <f t="shared" si="1"/>
        <v>5.0700134596100913E-2</v>
      </c>
      <c r="K20" s="4">
        <f t="shared" si="1"/>
        <v>2.4440129097361155E-2</v>
      </c>
      <c r="L20" s="4">
        <f t="shared" si="1"/>
        <v>2.0035158636809641E-2</v>
      </c>
      <c r="M20" s="4">
        <f t="shared" si="1"/>
        <v>1.5511398838103195E-2</v>
      </c>
      <c r="N20" s="4">
        <f t="shared" si="1"/>
        <v>5.6012073538117234E-3</v>
      </c>
      <c r="O20" s="4">
        <f t="shared" si="1"/>
        <v>3.7313168794058196E-3</v>
      </c>
      <c r="P20" s="4">
        <f t="shared" si="1"/>
        <v>1.7635513009726224E-3</v>
      </c>
      <c r="Q20" s="4">
        <f t="shared" si="1"/>
        <v>1.1096822180501811E-3</v>
      </c>
      <c r="R20" s="4">
        <f t="shared" si="1"/>
        <v>4.3355344049752863E-4</v>
      </c>
      <c r="S20" s="4">
        <f t="shared" si="0"/>
        <v>2.913720318465409E-4</v>
      </c>
      <c r="T20" s="4">
        <f t="shared" si="0"/>
        <v>0</v>
      </c>
      <c r="U20" s="4">
        <f t="shared" si="0"/>
        <v>0</v>
      </c>
      <c r="V20" s="4">
        <f t="shared" si="0"/>
        <v>0</v>
      </c>
      <c r="W20" s="4">
        <f t="shared" si="0"/>
        <v>0</v>
      </c>
      <c r="X20" s="4">
        <f t="shared" si="0"/>
        <v>0</v>
      </c>
      <c r="Y20" s="4">
        <f t="shared" si="0"/>
        <v>1</v>
      </c>
    </row>
    <row r="21" spans="2:25" x14ac:dyDescent="0.25">
      <c r="B21" t="s">
        <v>29</v>
      </c>
      <c r="C21" s="4">
        <f t="shared" si="1"/>
        <v>1.6816533546883942E-2</v>
      </c>
      <c r="D21" s="4">
        <f t="shared" si="0"/>
        <v>0</v>
      </c>
      <c r="E21" s="4">
        <f t="shared" si="0"/>
        <v>4.1115408779234235E-3</v>
      </c>
      <c r="F21" s="4">
        <f t="shared" si="0"/>
        <v>4.5998644260589978E-2</v>
      </c>
      <c r="G21" s="4">
        <f t="shared" si="0"/>
        <v>0.16004362629261679</v>
      </c>
      <c r="H21" s="4">
        <f t="shared" si="0"/>
        <v>0.28534177265774341</v>
      </c>
      <c r="I21" s="4">
        <f t="shared" si="0"/>
        <v>0.2284462864715292</v>
      </c>
      <c r="J21" s="4">
        <f t="shared" si="0"/>
        <v>0.12493551707290533</v>
      </c>
      <c r="K21" s="4">
        <f t="shared" si="0"/>
        <v>6.3409190158836601E-2</v>
      </c>
      <c r="L21" s="4">
        <f t="shared" si="0"/>
        <v>2.9448746319724838E-2</v>
      </c>
      <c r="M21" s="4">
        <f t="shared" si="0"/>
        <v>2.0656434408766498E-2</v>
      </c>
      <c r="N21" s="4">
        <f t="shared" si="0"/>
        <v>1.0735690070133246E-2</v>
      </c>
      <c r="O21" s="4">
        <f t="shared" si="0"/>
        <v>5.4112446332226262E-3</v>
      </c>
      <c r="P21" s="4">
        <f t="shared" si="0"/>
        <v>3.0458406654870858E-3</v>
      </c>
      <c r="Q21" s="4">
        <f t="shared" si="0"/>
        <v>9.1367575064960635E-4</v>
      </c>
      <c r="R21" s="4">
        <f t="shared" si="0"/>
        <v>2.284189376624665E-4</v>
      </c>
      <c r="S21" s="4">
        <f t="shared" si="0"/>
        <v>4.5683787532480318E-4</v>
      </c>
      <c r="T21" s="4">
        <f t="shared" si="0"/>
        <v>0</v>
      </c>
      <c r="U21" s="4">
        <f t="shared" si="0"/>
        <v>0</v>
      </c>
      <c r="V21" s="4">
        <f t="shared" si="0"/>
        <v>0</v>
      </c>
      <c r="W21" s="4">
        <f t="shared" si="0"/>
        <v>0</v>
      </c>
      <c r="X21" s="4">
        <f t="shared" si="0"/>
        <v>0</v>
      </c>
      <c r="Y21" s="4">
        <f t="shared" si="0"/>
        <v>1</v>
      </c>
    </row>
    <row r="22" spans="2:25" x14ac:dyDescent="0.25">
      <c r="B22" t="s">
        <v>30</v>
      </c>
      <c r="C22" s="4">
        <f t="shared" si="1"/>
        <v>2.7142468450864765E-2</v>
      </c>
      <c r="D22" s="4">
        <f t="shared" si="0"/>
        <v>2.3059877218420131E-4</v>
      </c>
      <c r="E22" s="4">
        <f t="shared" si="0"/>
        <v>3.4383027893952589E-2</v>
      </c>
      <c r="F22" s="4">
        <f t="shared" si="0"/>
        <v>0.20312100466731783</v>
      </c>
      <c r="G22" s="4">
        <f t="shared" si="0"/>
        <v>0.30410222807063192</v>
      </c>
      <c r="H22" s="4">
        <f t="shared" si="0"/>
        <v>0.23406583894159697</v>
      </c>
      <c r="I22" s="4">
        <f t="shared" si="0"/>
        <v>0.1308323522742483</v>
      </c>
      <c r="J22" s="4">
        <f t="shared" si="0"/>
        <v>3.6836987309935419E-2</v>
      </c>
      <c r="K22" s="4">
        <f t="shared" si="0"/>
        <v>7.9856354807379404E-3</v>
      </c>
      <c r="L22" s="4">
        <f t="shared" si="0"/>
        <v>2.8519563637957176E-3</v>
      </c>
      <c r="M22" s="4">
        <f t="shared" si="0"/>
        <v>4.6119754436836988E-4</v>
      </c>
      <c r="N22" s="4">
        <f t="shared" si="0"/>
        <v>2.3059877218394734E-4</v>
      </c>
      <c r="O22" s="4">
        <f t="shared" si="0"/>
        <v>4.6119754436836169E-4</v>
      </c>
      <c r="P22" s="4">
        <f t="shared" si="0"/>
        <v>0</v>
      </c>
      <c r="Q22" s="4">
        <f t="shared" si="0"/>
        <v>0</v>
      </c>
      <c r="R22" s="4">
        <f t="shared" si="0"/>
        <v>0</v>
      </c>
      <c r="S22" s="4">
        <f t="shared" si="0"/>
        <v>0</v>
      </c>
      <c r="T22" s="4">
        <f t="shared" si="0"/>
        <v>0</v>
      </c>
      <c r="U22" s="4">
        <f t="shared" si="0"/>
        <v>0</v>
      </c>
      <c r="V22" s="4">
        <f t="shared" si="0"/>
        <v>0</v>
      </c>
      <c r="W22" s="4">
        <f t="shared" si="0"/>
        <v>0</v>
      </c>
      <c r="X22" s="4">
        <f t="shared" si="0"/>
        <v>0</v>
      </c>
      <c r="Y22" s="4">
        <f t="shared" si="0"/>
        <v>1</v>
      </c>
    </row>
    <row r="23" spans="2:25" x14ac:dyDescent="0.25">
      <c r="B23" t="s">
        <v>31</v>
      </c>
      <c r="C23" s="4">
        <f t="shared" si="1"/>
        <v>1.878976739643878E-2</v>
      </c>
      <c r="D23" s="4">
        <f t="shared" si="0"/>
        <v>0</v>
      </c>
      <c r="E23" s="4">
        <f t="shared" si="0"/>
        <v>1.9355924049370671E-2</v>
      </c>
      <c r="F23" s="4">
        <f t="shared" si="0"/>
        <v>0.14002598187132972</v>
      </c>
      <c r="G23" s="4">
        <f t="shared" si="0"/>
        <v>0.25037036641357441</v>
      </c>
      <c r="H23" s="4">
        <f t="shared" si="0"/>
        <v>0.2140992678943508</v>
      </c>
      <c r="I23" s="4">
        <f t="shared" si="0"/>
        <v>0.16679840869746337</v>
      </c>
      <c r="J23" s="4">
        <f t="shared" si="0"/>
        <v>5.2487916900881199E-2</v>
      </c>
      <c r="K23" s="4">
        <f t="shared" si="0"/>
        <v>2.6171263503616555E-2</v>
      </c>
      <c r="L23" s="4">
        <f t="shared" si="0"/>
        <v>2.7375102890347891E-2</v>
      </c>
      <c r="M23" s="4">
        <f t="shared" si="0"/>
        <v>2.3667174919691888E-2</v>
      </c>
      <c r="N23" s="4">
        <f t="shared" si="0"/>
        <v>2.2570595815079392E-2</v>
      </c>
      <c r="O23" s="4">
        <f t="shared" si="0"/>
        <v>2.1826394648159886E-2</v>
      </c>
      <c r="P23" s="4">
        <f t="shared" si="0"/>
        <v>9.7298385780952984E-3</v>
      </c>
      <c r="Q23" s="4">
        <f t="shared" si="0"/>
        <v>4.7334349839383734E-3</v>
      </c>
      <c r="R23" s="4">
        <f t="shared" si="0"/>
        <v>1.7355928274430347E-3</v>
      </c>
      <c r="S23" s="4">
        <f t="shared" si="0"/>
        <v>2.6296861021879702E-4</v>
      </c>
      <c r="T23" s="4">
        <f t="shared" si="0"/>
        <v>0</v>
      </c>
      <c r="U23" s="4">
        <f t="shared" si="0"/>
        <v>0</v>
      </c>
      <c r="V23" s="4">
        <f t="shared" si="0"/>
        <v>0</v>
      </c>
      <c r="W23" s="4">
        <f t="shared" si="0"/>
        <v>0</v>
      </c>
      <c r="X23" s="4">
        <f t="shared" si="0"/>
        <v>0</v>
      </c>
      <c r="Y23" s="4">
        <f t="shared" si="0"/>
        <v>1</v>
      </c>
    </row>
    <row r="24" spans="2:25" x14ac:dyDescent="0.25">
      <c r="B24" t="s">
        <v>32</v>
      </c>
      <c r="C24" s="4">
        <f t="shared" si="1"/>
        <v>0.23949005626813816</v>
      </c>
      <c r="D24" s="4">
        <f t="shared" si="0"/>
        <v>0</v>
      </c>
      <c r="E24" s="4">
        <f t="shared" si="0"/>
        <v>9.096646485728872E-3</v>
      </c>
      <c r="F24" s="4">
        <f t="shared" si="0"/>
        <v>7.5927436610052967E-2</v>
      </c>
      <c r="G24" s="4">
        <f t="shared" si="0"/>
        <v>0.16942194015773934</v>
      </c>
      <c r="H24" s="4">
        <f t="shared" si="0"/>
        <v>0.15579643384380928</v>
      </c>
      <c r="I24" s="4">
        <f t="shared" si="0"/>
        <v>0.10912137055866254</v>
      </c>
      <c r="J24" s="4">
        <f t="shared" si="0"/>
        <v>8.9686552978088321E-2</v>
      </c>
      <c r="K24" s="4">
        <f t="shared" si="0"/>
        <v>6.8804221489162251E-2</v>
      </c>
      <c r="L24" s="4">
        <f t="shared" si="0"/>
        <v>4.0836257501718973E-2</v>
      </c>
      <c r="M24" s="4">
        <f t="shared" si="0"/>
        <v>2.3100065506667891E-2</v>
      </c>
      <c r="N24" s="4">
        <f t="shared" si="0"/>
        <v>8.7620938128745059E-3</v>
      </c>
      <c r="O24" s="4">
        <f t="shared" si="0"/>
        <v>5.5758778809198561E-3</v>
      </c>
      <c r="P24" s="4">
        <f t="shared" si="0"/>
        <v>1.5931079659771284E-3</v>
      </c>
      <c r="Q24" s="4">
        <f t="shared" si="0"/>
        <v>1.5931079659771E-3</v>
      </c>
      <c r="R24" s="4">
        <f t="shared" si="0"/>
        <v>7.9655398298856422E-4</v>
      </c>
      <c r="S24" s="4">
        <f t="shared" si="0"/>
        <v>0</v>
      </c>
      <c r="T24" s="4">
        <f t="shared" si="0"/>
        <v>3.9827699149425381E-4</v>
      </c>
      <c r="U24" s="4">
        <f t="shared" si="0"/>
        <v>0</v>
      </c>
      <c r="V24" s="4">
        <f t="shared" si="0"/>
        <v>0</v>
      </c>
      <c r="W24" s="4">
        <f t="shared" si="0"/>
        <v>0</v>
      </c>
      <c r="X24" s="4">
        <f t="shared" si="0"/>
        <v>0</v>
      </c>
      <c r="Y24" s="4">
        <f t="shared" si="0"/>
        <v>1</v>
      </c>
    </row>
    <row r="25" spans="2:25" x14ac:dyDescent="0.25">
      <c r="B25" t="s">
        <v>33</v>
      </c>
      <c r="C25" s="4">
        <f t="shared" si="1"/>
        <v>0.34732111714986991</v>
      </c>
      <c r="D25" s="4">
        <f t="shared" si="0"/>
        <v>0</v>
      </c>
      <c r="E25" s="4">
        <f t="shared" si="0"/>
        <v>0.11794565596112917</v>
      </c>
      <c r="F25" s="4">
        <f t="shared" si="0"/>
        <v>0.36271758197935894</v>
      </c>
      <c r="G25" s="4">
        <f t="shared" si="0"/>
        <v>9.3385207602230375E-2</v>
      </c>
      <c r="H25" s="4">
        <f t="shared" si="0"/>
        <v>7.1692457544991359E-2</v>
      </c>
      <c r="I25" s="4">
        <f t="shared" si="0"/>
        <v>4.6253198416135741E-3</v>
      </c>
      <c r="J25" s="4">
        <f t="shared" si="0"/>
        <v>2.3126599208067871E-3</v>
      </c>
      <c r="K25" s="4">
        <f t="shared" si="0"/>
        <v>0</v>
      </c>
      <c r="L25" s="4">
        <f t="shared" si="0"/>
        <v>0</v>
      </c>
      <c r="M25" s="4">
        <f t="shared" si="0"/>
        <v>0</v>
      </c>
      <c r="N25" s="4">
        <f t="shared" si="0"/>
        <v>0</v>
      </c>
      <c r="O25" s="4">
        <f t="shared" si="0"/>
        <v>0</v>
      </c>
      <c r="P25" s="4">
        <f t="shared" si="0"/>
        <v>0</v>
      </c>
      <c r="Q25" s="4">
        <f t="shared" si="0"/>
        <v>0</v>
      </c>
      <c r="R25" s="4">
        <f t="shared" si="0"/>
        <v>0</v>
      </c>
      <c r="S25" s="4">
        <f t="shared" si="0"/>
        <v>0</v>
      </c>
      <c r="T25" s="4">
        <f t="shared" si="0"/>
        <v>0</v>
      </c>
      <c r="U25" s="4">
        <f t="shared" si="0"/>
        <v>0</v>
      </c>
      <c r="V25" s="4">
        <f t="shared" si="0"/>
        <v>0</v>
      </c>
      <c r="W25" s="4">
        <f t="shared" si="0"/>
        <v>0</v>
      </c>
      <c r="X25" s="4">
        <f t="shared" si="0"/>
        <v>0</v>
      </c>
      <c r="Y25" s="4">
        <f t="shared" si="0"/>
        <v>1</v>
      </c>
    </row>
    <row r="26" spans="2:25" x14ac:dyDescent="0.25">
      <c r="B26" t="s">
        <v>34</v>
      </c>
      <c r="C26" s="4">
        <f t="shared" si="1"/>
        <v>7.419649738632403E-3</v>
      </c>
      <c r="D26" s="4">
        <f t="shared" si="0"/>
        <v>0</v>
      </c>
      <c r="E26" s="4">
        <f t="shared" si="0"/>
        <v>2.9337230920398954E-2</v>
      </c>
      <c r="F26" s="4">
        <f t="shared" si="0"/>
        <v>0.23951318409517439</v>
      </c>
      <c r="G26" s="4">
        <f t="shared" si="0"/>
        <v>0.3495732250107898</v>
      </c>
      <c r="H26" s="4">
        <f t="shared" si="0"/>
        <v>0.26865229666401835</v>
      </c>
      <c r="I26" s="4">
        <f t="shared" si="0"/>
        <v>6.211824124543143E-2</v>
      </c>
      <c r="J26" s="4">
        <f t="shared" si="0"/>
        <v>2.3626542430126928E-2</v>
      </c>
      <c r="K26" s="4">
        <f t="shared" si="0"/>
        <v>1.2678976807528641E-2</v>
      </c>
      <c r="L26" s="4">
        <f t="shared" si="0"/>
        <v>4.8603875943575171E-3</v>
      </c>
      <c r="M26" s="4">
        <f t="shared" si="0"/>
        <v>1.3926312969128446E-3</v>
      </c>
      <c r="N26" s="4">
        <f t="shared" si="0"/>
        <v>0</v>
      </c>
      <c r="O26" s="4">
        <f t="shared" si="0"/>
        <v>8.2763419662876443E-4</v>
      </c>
      <c r="P26" s="4">
        <f t="shared" si="0"/>
        <v>0</v>
      </c>
      <c r="Q26" s="4">
        <f t="shared" si="0"/>
        <v>0</v>
      </c>
      <c r="R26" s="4">
        <f t="shared" si="0"/>
        <v>0</v>
      </c>
      <c r="S26" s="4">
        <f t="shared" si="0"/>
        <v>0</v>
      </c>
      <c r="T26" s="4">
        <f t="shared" si="0"/>
        <v>0</v>
      </c>
      <c r="U26" s="4">
        <f t="shared" si="0"/>
        <v>0</v>
      </c>
      <c r="V26" s="4">
        <f t="shared" si="0"/>
        <v>0</v>
      </c>
      <c r="W26" s="4">
        <f t="shared" si="0"/>
        <v>0</v>
      </c>
      <c r="X26" s="4">
        <f t="shared" si="0"/>
        <v>0</v>
      </c>
      <c r="Y26" s="4">
        <f t="shared" si="0"/>
        <v>1</v>
      </c>
    </row>
    <row r="27" spans="2:25" x14ac:dyDescent="0.25">
      <c r="B27" t="s">
        <v>35</v>
      </c>
      <c r="C27" s="4">
        <f t="shared" si="1"/>
        <v>3.7413036084448059E-3</v>
      </c>
      <c r="D27" s="4">
        <f t="shared" si="0"/>
        <v>0</v>
      </c>
      <c r="E27" s="4">
        <f t="shared" si="0"/>
        <v>9.5753313081806731E-3</v>
      </c>
      <c r="F27" s="4">
        <f t="shared" si="0"/>
        <v>0.14061363408716201</v>
      </c>
      <c r="G27" s="4">
        <f t="shared" si="0"/>
        <v>0.42800219971362385</v>
      </c>
      <c r="H27" s="4">
        <f t="shared" si="0"/>
        <v>0.29750230375421999</v>
      </c>
      <c r="I27" s="4">
        <f t="shared" si="0"/>
        <v>8.2232110646166201E-2</v>
      </c>
      <c r="J27" s="4">
        <f t="shared" si="0"/>
        <v>2.7318822591834883E-2</v>
      </c>
      <c r="K27" s="4">
        <f t="shared" si="0"/>
        <v>9.3361434425426465E-3</v>
      </c>
      <c r="L27" s="4">
        <f t="shared" si="0"/>
        <v>1.2339344469302119E-3</v>
      </c>
      <c r="M27" s="4">
        <f t="shared" si="0"/>
        <v>4.4421640089468539E-4</v>
      </c>
      <c r="N27" s="4">
        <f t="shared" si="0"/>
        <v>0</v>
      </c>
      <c r="O27" s="4">
        <f t="shared" si="0"/>
        <v>0</v>
      </c>
      <c r="P27" s="4">
        <f t="shared" si="0"/>
        <v>0</v>
      </c>
      <c r="Q27" s="4">
        <f t="shared" si="0"/>
        <v>0</v>
      </c>
      <c r="R27" s="4">
        <f t="shared" si="0"/>
        <v>0</v>
      </c>
      <c r="S27" s="4">
        <f t="shared" si="0"/>
        <v>0</v>
      </c>
      <c r="T27" s="4">
        <f t="shared" si="0"/>
        <v>0</v>
      </c>
      <c r="U27" s="4">
        <f t="shared" si="0"/>
        <v>0</v>
      </c>
      <c r="V27" s="4">
        <f t="shared" si="0"/>
        <v>0</v>
      </c>
      <c r="W27" s="4">
        <f t="shared" si="0"/>
        <v>0</v>
      </c>
      <c r="X27" s="4">
        <f t="shared" si="0"/>
        <v>0</v>
      </c>
      <c r="Y27" s="4">
        <f t="shared" si="0"/>
        <v>1</v>
      </c>
    </row>
    <row r="28" spans="2:25" x14ac:dyDescent="0.25">
      <c r="B28" t="s">
        <v>36</v>
      </c>
      <c r="C28" s="4">
        <f t="shared" si="1"/>
        <v>3.1921633717629183E-2</v>
      </c>
      <c r="D28" s="4">
        <f t="shared" si="0"/>
        <v>0</v>
      </c>
      <c r="E28" s="4">
        <f t="shared" si="0"/>
        <v>3.9949784166469583E-2</v>
      </c>
      <c r="F28" s="4">
        <f t="shared" si="0"/>
        <v>0.29805921340045061</v>
      </c>
      <c r="G28" s="4">
        <f t="shared" si="0"/>
        <v>0.33325928741350119</v>
      </c>
      <c r="H28" s="4">
        <f t="shared" si="0"/>
        <v>0.13151323520265848</v>
      </c>
      <c r="I28" s="4">
        <f t="shared" si="0"/>
        <v>4.7694705172399168E-2</v>
      </c>
      <c r="J28" s="4">
        <f t="shared" si="0"/>
        <v>1.6536799397600815E-2</v>
      </c>
      <c r="K28" s="4">
        <f t="shared" si="0"/>
        <v>9.289047300158405E-3</v>
      </c>
      <c r="L28" s="4">
        <f t="shared" si="0"/>
        <v>3.0963491000527495E-3</v>
      </c>
      <c r="M28" s="4">
        <f t="shared" si="0"/>
        <v>1.3761551555790254E-3</v>
      </c>
      <c r="N28" s="4">
        <f t="shared" si="0"/>
        <v>2.0642327333685079E-3</v>
      </c>
      <c r="O28" s="4">
        <f t="shared" si="0"/>
        <v>6.1926982001057184E-3</v>
      </c>
      <c r="P28" s="4">
        <f t="shared" si="0"/>
        <v>9.2890473001582385E-3</v>
      </c>
      <c r="Q28" s="4">
        <f t="shared" si="0"/>
        <v>1.7127218065536281E-2</v>
      </c>
      <c r="R28" s="4">
        <f t="shared" si="0"/>
        <v>1.9080391232102988E-2</v>
      </c>
      <c r="S28" s="4">
        <f t="shared" si="0"/>
        <v>1.4105590344685124E-2</v>
      </c>
      <c r="T28" s="4">
        <f t="shared" si="0"/>
        <v>7.5688533556849524E-3</v>
      </c>
      <c r="U28" s="4">
        <f t="shared" si="0"/>
        <v>4.3069053861711174E-3</v>
      </c>
      <c r="V28" s="4">
        <f t="shared" si="0"/>
        <v>3.4403878889473498E-3</v>
      </c>
      <c r="W28" s="4">
        <f t="shared" si="0"/>
        <v>2.4082715222665673E-3</v>
      </c>
      <c r="X28" s="4">
        <f t="shared" si="0"/>
        <v>1.7201939444737727E-3</v>
      </c>
      <c r="Y28" s="4">
        <f t="shared" si="0"/>
        <v>1</v>
      </c>
    </row>
    <row r="29" spans="2:25" x14ac:dyDescent="0.25">
      <c r="B29" t="s">
        <v>37</v>
      </c>
      <c r="C29" s="4">
        <f t="shared" si="1"/>
        <v>0.14466029269896902</v>
      </c>
      <c r="D29" s="4">
        <f t="shared" si="0"/>
        <v>0</v>
      </c>
      <c r="E29" s="4">
        <f t="shared" si="0"/>
        <v>1.275810462763621E-2</v>
      </c>
      <c r="F29" s="4">
        <f t="shared" si="0"/>
        <v>0.23895448532311717</v>
      </c>
      <c r="G29" s="4">
        <f t="shared" si="0"/>
        <v>0.28070686614581641</v>
      </c>
      <c r="H29" s="4">
        <f t="shared" si="0"/>
        <v>0.13676730185001959</v>
      </c>
      <c r="I29" s="4">
        <f t="shared" si="0"/>
        <v>7.1314921327939484E-2</v>
      </c>
      <c r="J29" s="4">
        <f t="shared" si="0"/>
        <v>3.5737394481460107E-2</v>
      </c>
      <c r="K29" s="4">
        <f t="shared" si="0"/>
        <v>2.9361636485277988E-2</v>
      </c>
      <c r="L29" s="4">
        <f t="shared" si="0"/>
        <v>1.4207243460618324E-2</v>
      </c>
      <c r="M29" s="4">
        <f t="shared" si="0"/>
        <v>1.3392694835542904E-2</v>
      </c>
      <c r="N29" s="4">
        <f t="shared" si="0"/>
        <v>1.0773263995107994E-2</v>
      </c>
      <c r="O29" s="4">
        <f t="shared" si="0"/>
        <v>7.577196512329791E-3</v>
      </c>
      <c r="P29" s="4">
        <f t="shared" si="0"/>
        <v>2.841448692123676E-3</v>
      </c>
      <c r="Q29" s="4">
        <f t="shared" si="0"/>
        <v>0</v>
      </c>
      <c r="R29" s="4">
        <f t="shared" si="0"/>
        <v>9.4714956404121965E-4</v>
      </c>
      <c r="S29" s="4">
        <f t="shared" si="0"/>
        <v>0</v>
      </c>
      <c r="T29" s="4">
        <f t="shared" si="0"/>
        <v>0</v>
      </c>
      <c r="U29" s="4">
        <f t="shared" si="0"/>
        <v>0</v>
      </c>
      <c r="V29" s="4">
        <f t="shared" si="0"/>
        <v>0</v>
      </c>
      <c r="W29" s="4">
        <f t="shared" si="0"/>
        <v>0</v>
      </c>
      <c r="X29" s="4">
        <f t="shared" si="0"/>
        <v>0</v>
      </c>
      <c r="Y29" s="4">
        <f t="shared" si="0"/>
        <v>1</v>
      </c>
    </row>
    <row r="30" spans="2:25" x14ac:dyDescent="0.25">
      <c r="B30" t="s">
        <v>38</v>
      </c>
      <c r="C30" s="4">
        <f t="shared" si="1"/>
        <v>7.8141725883679736E-2</v>
      </c>
      <c r="D30" s="4">
        <f t="shared" si="0"/>
        <v>0</v>
      </c>
      <c r="E30" s="4">
        <f t="shared" si="0"/>
        <v>1.5197539807794884E-2</v>
      </c>
      <c r="F30" s="4">
        <f t="shared" si="0"/>
        <v>0.24103696243169415</v>
      </c>
      <c r="G30" s="4">
        <f t="shared" si="0"/>
        <v>0.35839581095215722</v>
      </c>
      <c r="H30" s="4">
        <f t="shared" si="0"/>
        <v>0.17622712750292571</v>
      </c>
      <c r="I30" s="4">
        <f t="shared" si="0"/>
        <v>8.5083776319887339E-2</v>
      </c>
      <c r="J30" s="4">
        <f t="shared" si="0"/>
        <v>2.5829152085613823E-2</v>
      </c>
      <c r="K30" s="4">
        <f t="shared" si="0"/>
        <v>1.0344036892621573E-2</v>
      </c>
      <c r="L30" s="4">
        <f t="shared" si="0"/>
        <v>2.9706372489997834E-3</v>
      </c>
      <c r="M30" s="4">
        <f t="shared" si="0"/>
        <v>2.6765312062227275E-3</v>
      </c>
      <c r="N30" s="4">
        <f t="shared" si="0"/>
        <v>1.0769811584742457E-3</v>
      </c>
      <c r="O30" s="4">
        <f t="shared" si="0"/>
        <v>7.7070857029650484E-4</v>
      </c>
      <c r="P30" s="4">
        <f t="shared" si="0"/>
        <v>8.3319845437459757E-4</v>
      </c>
      <c r="Q30" s="4">
        <f t="shared" si="0"/>
        <v>4.1659922718730995E-4</v>
      </c>
      <c r="R30" s="4">
        <f t="shared" si="0"/>
        <v>5.8261303088314766E-4</v>
      </c>
      <c r="S30" s="4">
        <f t="shared" si="0"/>
        <v>4.1659922718731733E-4</v>
      </c>
      <c r="T30" s="4">
        <f t="shared" si="0"/>
        <v>0</v>
      </c>
      <c r="U30" s="4">
        <f t="shared" si="0"/>
        <v>0</v>
      </c>
      <c r="V30" s="4">
        <f t="shared" si="0"/>
        <v>0</v>
      </c>
      <c r="W30" s="4">
        <f t="shared" si="0"/>
        <v>0</v>
      </c>
      <c r="X30" s="4">
        <f t="shared" si="0"/>
        <v>0</v>
      </c>
      <c r="Y30" s="4">
        <f t="shared" si="0"/>
        <v>1</v>
      </c>
    </row>
    <row r="31" spans="2:25" x14ac:dyDescent="0.25">
      <c r="B31" t="s">
        <v>39</v>
      </c>
      <c r="C31" s="4">
        <f t="shared" si="1"/>
        <v>5.8156796553655306E-2</v>
      </c>
      <c r="D31" s="4">
        <f t="shared" si="0"/>
        <v>2.6870116836458431E-4</v>
      </c>
      <c r="E31" s="4">
        <f t="shared" si="0"/>
        <v>1.8724881040603547E-2</v>
      </c>
      <c r="F31" s="4">
        <f t="shared" si="0"/>
        <v>0.14683987322090702</v>
      </c>
      <c r="G31" s="4">
        <f t="shared" si="0"/>
        <v>0.25809216615135749</v>
      </c>
      <c r="H31" s="4">
        <f t="shared" si="0"/>
        <v>0.24303424482677066</v>
      </c>
      <c r="I31" s="4">
        <f t="shared" si="0"/>
        <v>0.13342974122891696</v>
      </c>
      <c r="J31" s="4">
        <f t="shared" ref="J31:Y31" si="2">J15/$Y15</f>
        <v>5.3129403504407979E-2</v>
      </c>
      <c r="K31" s="4">
        <f t="shared" si="2"/>
        <v>2.8597772105823736E-2</v>
      </c>
      <c r="L31" s="4">
        <f t="shared" si="2"/>
        <v>1.6031022304122948E-2</v>
      </c>
      <c r="M31" s="4">
        <f t="shared" si="2"/>
        <v>1.1938534804559281E-2</v>
      </c>
      <c r="N31" s="4">
        <f t="shared" si="2"/>
        <v>8.4787977149651493E-3</v>
      </c>
      <c r="O31" s="4">
        <f t="shared" si="2"/>
        <v>6.9960863485444029E-3</v>
      </c>
      <c r="P31" s="4">
        <f t="shared" si="2"/>
        <v>4.5554911402973181E-3</v>
      </c>
      <c r="Q31" s="4">
        <f t="shared" si="2"/>
        <v>3.2350645872539995E-3</v>
      </c>
      <c r="R31" s="4">
        <f t="shared" si="2"/>
        <v>2.3055529421550274E-3</v>
      </c>
      <c r="S31" s="4">
        <f t="shared" si="2"/>
        <v>1.5943407387870527E-3</v>
      </c>
      <c r="T31" s="4">
        <f t="shared" si="2"/>
        <v>1.1285449071313032E-3</v>
      </c>
      <c r="U31" s="4">
        <f t="shared" si="2"/>
        <v>3.901181499589513E-4</v>
      </c>
      <c r="V31" s="4">
        <f t="shared" si="2"/>
        <v>2.9557128520102654E-4</v>
      </c>
      <c r="W31" s="4">
        <f t="shared" si="2"/>
        <v>1.880908178554648E-4</v>
      </c>
      <c r="X31" s="4">
        <f t="shared" si="2"/>
        <v>1.3435058418229158E-4</v>
      </c>
      <c r="Y31" s="4">
        <f t="shared" si="2"/>
        <v>1</v>
      </c>
    </row>
    <row r="33" spans="2:6" x14ac:dyDescent="0.25">
      <c r="C33" s="3" t="s">
        <v>40</v>
      </c>
      <c r="D33" s="3" t="s">
        <v>41</v>
      </c>
      <c r="E33" s="3" t="s">
        <v>42</v>
      </c>
      <c r="F33" s="3" t="s">
        <v>43</v>
      </c>
    </row>
    <row r="34" spans="2:6" x14ac:dyDescent="0.25">
      <c r="C34" t="s">
        <v>44</v>
      </c>
      <c r="D34" t="s">
        <v>45</v>
      </c>
      <c r="E34" t="s">
        <v>46</v>
      </c>
      <c r="F34" t="s">
        <v>47</v>
      </c>
    </row>
    <row r="35" spans="2:6" x14ac:dyDescent="0.25">
      <c r="B35" t="s">
        <v>27</v>
      </c>
      <c r="C35" s="5">
        <f t="shared" ref="C35:C47" si="3">SUM(C19:E19)</f>
        <v>6.9140924456472894E-2</v>
      </c>
      <c r="D35" s="5">
        <f t="shared" ref="D35:D47" si="4">SUM(F19)</f>
        <v>0.12518523302518808</v>
      </c>
      <c r="E35" s="5">
        <f t="shared" ref="E35:E47" si="5">SUM(G19)</f>
        <v>0.21647389065185865</v>
      </c>
      <c r="F35" s="5">
        <f>SUM(H19:X19)</f>
        <v>0.58919995186648055</v>
      </c>
    </row>
    <row r="36" spans="2:6" x14ac:dyDescent="0.25">
      <c r="B36" t="s">
        <v>28</v>
      </c>
      <c r="C36" s="5">
        <f t="shared" si="3"/>
        <v>6.8132309691144408E-2</v>
      </c>
      <c r="D36" s="5">
        <f t="shared" si="4"/>
        <v>9.1472719038543968E-2</v>
      </c>
      <c r="E36" s="5">
        <f t="shared" si="5"/>
        <v>0.25500741452719011</v>
      </c>
      <c r="F36" s="5">
        <f t="shared" ref="F36:F47" si="6">SUM(H20:X20)</f>
        <v>0.58302324531427785</v>
      </c>
    </row>
    <row r="37" spans="2:6" x14ac:dyDescent="0.25">
      <c r="B37" t="s">
        <v>29</v>
      </c>
      <c r="C37" s="5">
        <f t="shared" si="3"/>
        <v>2.0928074424807368E-2</v>
      </c>
      <c r="D37" s="5">
        <f t="shared" si="4"/>
        <v>4.5998644260589978E-2</v>
      </c>
      <c r="E37" s="5">
        <f t="shared" si="5"/>
        <v>0.16004362629261679</v>
      </c>
      <c r="F37" s="5">
        <f t="shared" si="6"/>
        <v>0.77302965502198562</v>
      </c>
    </row>
    <row r="38" spans="2:6" x14ac:dyDescent="0.25">
      <c r="B38" t="s">
        <v>30</v>
      </c>
      <c r="C38" s="5">
        <f t="shared" si="3"/>
        <v>6.1756095117001558E-2</v>
      </c>
      <c r="D38" s="5">
        <f t="shared" si="4"/>
        <v>0.20312100466731783</v>
      </c>
      <c r="E38" s="5">
        <f t="shared" si="5"/>
        <v>0.30410222807063192</v>
      </c>
      <c r="F38" s="5">
        <f t="shared" si="6"/>
        <v>0.41372576423123497</v>
      </c>
    </row>
    <row r="39" spans="2:6" x14ac:dyDescent="0.25">
      <c r="B39" t="s">
        <v>31</v>
      </c>
      <c r="C39" s="5">
        <f t="shared" si="3"/>
        <v>3.8145691445809454E-2</v>
      </c>
      <c r="D39" s="5">
        <f t="shared" si="4"/>
        <v>0.14002598187132972</v>
      </c>
      <c r="E39" s="5">
        <f t="shared" si="5"/>
        <v>0.25037036641357441</v>
      </c>
      <c r="F39" s="5">
        <f t="shared" si="6"/>
        <v>0.57145796026928652</v>
      </c>
    </row>
    <row r="40" spans="2:6" x14ac:dyDescent="0.25">
      <c r="B40" t="s">
        <v>32</v>
      </c>
      <c r="C40" s="5">
        <f t="shared" si="3"/>
        <v>0.24858670275386702</v>
      </c>
      <c r="D40" s="5">
        <f t="shared" si="4"/>
        <v>7.5927436610052967E-2</v>
      </c>
      <c r="E40" s="5">
        <f t="shared" si="5"/>
        <v>0.16942194015773934</v>
      </c>
      <c r="F40" s="5">
        <f t="shared" si="6"/>
        <v>0.50606392047834081</v>
      </c>
    </row>
    <row r="41" spans="2:6" x14ac:dyDescent="0.25">
      <c r="B41" t="s">
        <v>33</v>
      </c>
      <c r="C41" s="5">
        <f t="shared" si="3"/>
        <v>0.46526677311099907</v>
      </c>
      <c r="D41" s="5">
        <f t="shared" si="4"/>
        <v>0.36271758197935894</v>
      </c>
      <c r="E41" s="5">
        <f t="shared" si="5"/>
        <v>9.3385207602230375E-2</v>
      </c>
      <c r="F41" s="5">
        <f t="shared" si="6"/>
        <v>7.8630437307411719E-2</v>
      </c>
    </row>
    <row r="42" spans="2:6" x14ac:dyDescent="0.25">
      <c r="B42" t="s">
        <v>34</v>
      </c>
      <c r="C42" s="5">
        <f t="shared" si="3"/>
        <v>3.6756880659031356E-2</v>
      </c>
      <c r="D42" s="5">
        <f t="shared" si="4"/>
        <v>0.23951318409517439</v>
      </c>
      <c r="E42" s="5">
        <f t="shared" si="5"/>
        <v>0.3495732250107898</v>
      </c>
      <c r="F42" s="5">
        <f t="shared" si="6"/>
        <v>0.37415671023500452</v>
      </c>
    </row>
    <row r="43" spans="2:6" x14ac:dyDescent="0.25">
      <c r="B43" t="s">
        <v>35</v>
      </c>
      <c r="C43" s="5">
        <f t="shared" si="3"/>
        <v>1.3316634916625479E-2</v>
      </c>
      <c r="D43" s="5">
        <f t="shared" si="4"/>
        <v>0.14061363408716201</v>
      </c>
      <c r="E43" s="5">
        <f t="shared" si="5"/>
        <v>0.42800219971362385</v>
      </c>
      <c r="F43" s="5">
        <f t="shared" si="6"/>
        <v>0.41806753128258861</v>
      </c>
    </row>
    <row r="44" spans="2:6" x14ac:dyDescent="0.25">
      <c r="B44" t="s">
        <v>36</v>
      </c>
      <c r="C44" s="5">
        <f t="shared" si="3"/>
        <v>7.1871417884098759E-2</v>
      </c>
      <c r="D44" s="5">
        <f t="shared" si="4"/>
        <v>0.29805921340045061</v>
      </c>
      <c r="E44" s="5">
        <f t="shared" si="5"/>
        <v>0.33325928741350119</v>
      </c>
      <c r="F44" s="5">
        <f t="shared" si="6"/>
        <v>0.29681008130194919</v>
      </c>
    </row>
    <row r="45" spans="2:6" x14ac:dyDescent="0.25">
      <c r="B45" t="s">
        <v>37</v>
      </c>
      <c r="C45" s="5">
        <f t="shared" si="3"/>
        <v>0.15741839732660523</v>
      </c>
      <c r="D45" s="5">
        <f t="shared" si="4"/>
        <v>0.23895448532311717</v>
      </c>
      <c r="E45" s="5">
        <f t="shared" si="5"/>
        <v>0.28070686614581641</v>
      </c>
      <c r="F45" s="5">
        <f t="shared" si="6"/>
        <v>0.32292025120446105</v>
      </c>
    </row>
    <row r="46" spans="2:6" x14ac:dyDescent="0.25">
      <c r="B46" t="s">
        <v>38</v>
      </c>
      <c r="C46" s="5">
        <f t="shared" si="3"/>
        <v>9.3339265691474618E-2</v>
      </c>
      <c r="D46" s="5">
        <f t="shared" si="4"/>
        <v>0.24103696243169415</v>
      </c>
      <c r="E46" s="5">
        <f t="shared" si="5"/>
        <v>0.35839581095215722</v>
      </c>
      <c r="F46" s="5">
        <f t="shared" si="6"/>
        <v>0.30722796092467408</v>
      </c>
    </row>
    <row r="47" spans="2:6" x14ac:dyDescent="0.25">
      <c r="B47" t="s">
        <v>39</v>
      </c>
      <c r="C47" s="5">
        <f t="shared" si="3"/>
        <v>7.7150378762623428E-2</v>
      </c>
      <c r="D47" s="5">
        <f t="shared" si="4"/>
        <v>0.14683987322090702</v>
      </c>
      <c r="E47" s="5">
        <f t="shared" si="5"/>
        <v>0.25809216615135749</v>
      </c>
      <c r="F47" s="5">
        <f t="shared" si="6"/>
        <v>0.51546272799093362</v>
      </c>
    </row>
    <row r="49" spans="2:6" x14ac:dyDescent="0.25">
      <c r="C49" s="3" t="s">
        <v>40</v>
      </c>
      <c r="D49" s="3" t="s">
        <v>41</v>
      </c>
      <c r="E49" s="3" t="s">
        <v>42</v>
      </c>
      <c r="F49" s="3" t="s">
        <v>43</v>
      </c>
    </row>
    <row r="50" spans="2:6" x14ac:dyDescent="0.25">
      <c r="B50" t="s">
        <v>27</v>
      </c>
      <c r="C50" s="6">
        <f>SUM(C3:E3)</f>
        <v>42134.277091505792</v>
      </c>
      <c r="D50" s="6">
        <f>SUM(F3)</f>
        <v>76287.514775255448</v>
      </c>
      <c r="E50" s="6">
        <f>SUM(G3)</f>
        <v>131918.55566732798</v>
      </c>
      <c r="F50" s="6">
        <f>SUM(H3:X3)</f>
        <v>359056.72695876186</v>
      </c>
    </row>
    <row r="51" spans="2:6" x14ac:dyDescent="0.25">
      <c r="B51" t="s">
        <v>28</v>
      </c>
      <c r="C51" s="6">
        <f t="shared" ref="C51:C62" si="7">SUM(C4:E4)</f>
        <v>47144.575496594654</v>
      </c>
      <c r="D51" s="6">
        <f t="shared" ref="D51:D62" si="8">SUM(F4)</f>
        <v>63295.11692969867</v>
      </c>
      <c r="E51" s="6">
        <f t="shared" ref="E51:E62" si="9">SUM(G4)</f>
        <v>176453.96671369745</v>
      </c>
      <c r="F51" s="6">
        <f t="shared" ref="F51:F62" si="10">SUM(H4:X4)</f>
        <v>403426.56119525578</v>
      </c>
    </row>
    <row r="52" spans="2:6" x14ac:dyDescent="0.25">
      <c r="B52" t="s">
        <v>29</v>
      </c>
      <c r="C52" s="6">
        <f t="shared" si="7"/>
        <v>9162.1450651072701</v>
      </c>
      <c r="D52" s="6">
        <f t="shared" si="8"/>
        <v>20137.841779376628</v>
      </c>
      <c r="E52" s="6">
        <f t="shared" si="9"/>
        <v>70065.830762749116</v>
      </c>
      <c r="F52" s="6">
        <f t="shared" si="10"/>
        <v>338426.25437846291</v>
      </c>
    </row>
    <row r="53" spans="2:6" x14ac:dyDescent="0.25">
      <c r="B53" t="s">
        <v>30</v>
      </c>
      <c r="C53" s="6">
        <f t="shared" si="7"/>
        <v>26780.756259914655</v>
      </c>
      <c r="D53" s="6">
        <f t="shared" si="8"/>
        <v>88084.165732280206</v>
      </c>
      <c r="E53" s="6">
        <f t="shared" si="9"/>
        <v>131875.04217400702</v>
      </c>
      <c r="F53" s="6">
        <f t="shared" si="10"/>
        <v>179413.68911573733</v>
      </c>
    </row>
    <row r="54" spans="2:6" x14ac:dyDescent="0.25">
      <c r="B54" t="s">
        <v>31</v>
      </c>
      <c r="C54" s="6">
        <f t="shared" si="7"/>
        <v>14505.796495661996</v>
      </c>
      <c r="D54" s="6">
        <f t="shared" si="8"/>
        <v>53248.173519578551</v>
      </c>
      <c r="E54" s="6">
        <f t="shared" si="9"/>
        <v>95209.221437212051</v>
      </c>
      <c r="F54" s="6">
        <f t="shared" si="10"/>
        <v>217310.3321319666</v>
      </c>
    </row>
    <row r="55" spans="2:6" x14ac:dyDescent="0.25">
      <c r="B55" t="s">
        <v>32</v>
      </c>
      <c r="C55" s="6">
        <f t="shared" si="7"/>
        <v>62415.531919432862</v>
      </c>
      <c r="D55" s="6">
        <f t="shared" si="8"/>
        <v>19063.977641586687</v>
      </c>
      <c r="E55" s="6">
        <f t="shared" si="9"/>
        <v>42538.721486795723</v>
      </c>
      <c r="F55" s="6">
        <f t="shared" si="10"/>
        <v>127063.30802079818</v>
      </c>
    </row>
    <row r="56" spans="2:6" x14ac:dyDescent="0.25">
      <c r="B56" t="s">
        <v>33</v>
      </c>
      <c r="C56" s="6">
        <f t="shared" si="7"/>
        <v>20118.252965989966</v>
      </c>
      <c r="D56" s="6">
        <f t="shared" si="8"/>
        <v>15684.00000000008</v>
      </c>
      <c r="E56" s="6">
        <f t="shared" si="9"/>
        <v>4038.0000000020327</v>
      </c>
      <c r="F56" s="6">
        <f t="shared" si="10"/>
        <v>3399.9999999989832</v>
      </c>
    </row>
    <row r="57" spans="2:6" x14ac:dyDescent="0.25">
      <c r="B57" t="s">
        <v>34</v>
      </c>
      <c r="C57" s="6">
        <f t="shared" si="7"/>
        <v>2787.8347202260798</v>
      </c>
      <c r="D57" s="6">
        <f t="shared" si="8"/>
        <v>18165.936787902185</v>
      </c>
      <c r="E57" s="6">
        <f t="shared" si="9"/>
        <v>26513.467858895448</v>
      </c>
      <c r="F57" s="6">
        <f t="shared" si="10"/>
        <v>28378.008386367856</v>
      </c>
    </row>
    <row r="58" spans="2:6" x14ac:dyDescent="0.25">
      <c r="B58" t="s">
        <v>35</v>
      </c>
      <c r="C58" s="6">
        <f t="shared" si="7"/>
        <v>2158.4023283821693</v>
      </c>
      <c r="D58" s="6">
        <f t="shared" si="8"/>
        <v>22791.10279107343</v>
      </c>
      <c r="E58" s="6">
        <f t="shared" si="9"/>
        <v>69371.950961968178</v>
      </c>
      <c r="F58" s="6">
        <f t="shared" si="10"/>
        <v>67761.708463956893</v>
      </c>
    </row>
    <row r="59" spans="2:6" x14ac:dyDescent="0.25">
      <c r="B59" t="s">
        <v>36</v>
      </c>
      <c r="C59" s="6">
        <f t="shared" si="7"/>
        <v>20890.49845658103</v>
      </c>
      <c r="D59" s="6">
        <f t="shared" si="8"/>
        <v>86635.351309654332</v>
      </c>
      <c r="E59" s="6">
        <f t="shared" si="9"/>
        <v>96866.777285234857</v>
      </c>
      <c r="F59" s="6">
        <f t="shared" si="10"/>
        <v>86272.27245377464</v>
      </c>
    </row>
    <row r="60" spans="2:6" x14ac:dyDescent="0.25">
      <c r="B60" t="s">
        <v>37</v>
      </c>
      <c r="C60" s="6">
        <f t="shared" si="7"/>
        <v>16620.225918169126</v>
      </c>
      <c r="D60" s="6">
        <f t="shared" si="8"/>
        <v>25228.801700923032</v>
      </c>
      <c r="E60" s="6">
        <f t="shared" si="9"/>
        <v>29637.015821251978</v>
      </c>
      <c r="F60" s="6">
        <f t="shared" si="10"/>
        <v>34093.902744002793</v>
      </c>
    </row>
    <row r="61" spans="2:6" x14ac:dyDescent="0.25">
      <c r="B61" t="s">
        <v>38</v>
      </c>
      <c r="C61" s="6">
        <f t="shared" si="7"/>
        <v>22405.050129751136</v>
      </c>
      <c r="D61" s="6">
        <f t="shared" si="8"/>
        <v>57858.235613892481</v>
      </c>
      <c r="E61" s="6">
        <f t="shared" si="9"/>
        <v>86028.918817703146</v>
      </c>
      <c r="F61" s="6">
        <f t="shared" si="10"/>
        <v>73746.646867045856</v>
      </c>
    </row>
    <row r="62" spans="2:6" x14ac:dyDescent="0.25">
      <c r="B62" t="s">
        <v>39</v>
      </c>
      <c r="C62" s="6">
        <f t="shared" si="7"/>
        <v>287123.34684731666</v>
      </c>
      <c r="D62" s="6">
        <f t="shared" si="8"/>
        <v>546480.21858122165</v>
      </c>
      <c r="E62" s="6">
        <f t="shared" si="9"/>
        <v>960517.46898684499</v>
      </c>
      <c r="F62" s="6">
        <f t="shared" si="10"/>
        <v>1918349.4107161295</v>
      </c>
    </row>
    <row r="66" spans="2:5" x14ac:dyDescent="0.25">
      <c r="C66" t="s">
        <v>44</v>
      </c>
      <c r="D66" t="s">
        <v>45</v>
      </c>
    </row>
    <row r="67" spans="2:5" x14ac:dyDescent="0.25">
      <c r="B67">
        <v>1</v>
      </c>
      <c r="C67" s="2">
        <f>SUM(B3:E3)/1000</f>
        <v>42.134277091505794</v>
      </c>
      <c r="D67" s="2">
        <f>F3/1000</f>
        <v>76.287514775255445</v>
      </c>
      <c r="E67" s="2">
        <f>C67+D67</f>
        <v>118.42179186676124</v>
      </c>
    </row>
    <row r="68" spans="2:5" x14ac:dyDescent="0.25">
      <c r="B68">
        <v>2</v>
      </c>
      <c r="C68" s="2">
        <f t="shared" ref="C68:C79" si="11">SUM(B4:E4)/1000</f>
        <v>48.78057549659291</v>
      </c>
      <c r="D68" s="2">
        <f t="shared" ref="D68:D79" si="12">F4/1000</f>
        <v>63.295116929698672</v>
      </c>
      <c r="E68" s="2">
        <f t="shared" ref="E68:E79" si="13">C68+D68</f>
        <v>112.07569242629158</v>
      </c>
    </row>
    <row r="69" spans="2:5" x14ac:dyDescent="0.25">
      <c r="B69">
        <v>3</v>
      </c>
      <c r="C69" s="2">
        <f t="shared" si="11"/>
        <v>9.1621450651072696</v>
      </c>
      <c r="D69" s="2">
        <f t="shared" si="12"/>
        <v>20.137841779376629</v>
      </c>
      <c r="E69" s="2">
        <f t="shared" si="13"/>
        <v>29.299986844483897</v>
      </c>
    </row>
    <row r="70" spans="2:5" x14ac:dyDescent="0.25">
      <c r="B70">
        <v>4</v>
      </c>
      <c r="C70" s="2">
        <f t="shared" si="11"/>
        <v>34.280756259914661</v>
      </c>
      <c r="D70" s="2">
        <f t="shared" si="12"/>
        <v>88.084165732280212</v>
      </c>
      <c r="E70" s="2">
        <f t="shared" si="13"/>
        <v>122.36492199219487</v>
      </c>
    </row>
    <row r="71" spans="2:5" x14ac:dyDescent="0.25">
      <c r="B71">
        <v>5</v>
      </c>
      <c r="C71" s="2">
        <f t="shared" si="11"/>
        <v>14.505796495661997</v>
      </c>
      <c r="D71" s="2">
        <f t="shared" si="12"/>
        <v>53.24817351957855</v>
      </c>
      <c r="E71" s="2">
        <f t="shared" si="13"/>
        <v>67.753970015240554</v>
      </c>
    </row>
    <row r="72" spans="2:5" x14ac:dyDescent="0.25">
      <c r="B72">
        <v>6</v>
      </c>
      <c r="C72" s="2">
        <f t="shared" si="11"/>
        <v>62.415531919432865</v>
      </c>
      <c r="D72" s="2">
        <f t="shared" si="12"/>
        <v>19.063977641586686</v>
      </c>
      <c r="E72" s="2">
        <f t="shared" si="13"/>
        <v>81.479509561019555</v>
      </c>
    </row>
    <row r="73" spans="2:5" x14ac:dyDescent="0.25">
      <c r="B73">
        <v>7</v>
      </c>
      <c r="C73" s="2">
        <f t="shared" si="11"/>
        <v>20.118252965989967</v>
      </c>
      <c r="D73" s="2">
        <f t="shared" si="12"/>
        <v>15.684000000000079</v>
      </c>
      <c r="E73" s="2">
        <f t="shared" si="13"/>
        <v>35.80225296599005</v>
      </c>
    </row>
    <row r="74" spans="2:5" x14ac:dyDescent="0.25">
      <c r="B74">
        <v>8</v>
      </c>
      <c r="C74" s="2">
        <f t="shared" si="11"/>
        <v>2.7878347202260798</v>
      </c>
      <c r="D74" s="2">
        <f t="shared" si="12"/>
        <v>18.165936787902186</v>
      </c>
      <c r="E74" s="2">
        <f t="shared" si="13"/>
        <v>20.953771508128266</v>
      </c>
    </row>
    <row r="75" spans="2:5" x14ac:dyDescent="0.25">
      <c r="B75">
        <v>9</v>
      </c>
      <c r="C75" s="2">
        <f t="shared" si="11"/>
        <v>2.1584023283821692</v>
      </c>
      <c r="D75" s="2">
        <f t="shared" si="12"/>
        <v>22.791102791073431</v>
      </c>
      <c r="E75" s="2">
        <f t="shared" si="13"/>
        <v>24.949505119455601</v>
      </c>
    </row>
    <row r="76" spans="2:5" x14ac:dyDescent="0.25">
      <c r="B76">
        <v>10</v>
      </c>
      <c r="C76" s="2">
        <f t="shared" si="11"/>
        <v>20.890498456581032</v>
      </c>
      <c r="D76" s="2">
        <f t="shared" si="12"/>
        <v>86.635351309654325</v>
      </c>
      <c r="E76" s="2">
        <f t="shared" si="13"/>
        <v>107.52584976623535</v>
      </c>
    </row>
    <row r="77" spans="2:5" x14ac:dyDescent="0.25">
      <c r="B77">
        <v>11</v>
      </c>
      <c r="C77" s="2">
        <f t="shared" si="11"/>
        <v>16.620225918169126</v>
      </c>
      <c r="D77" s="2">
        <f t="shared" si="12"/>
        <v>25.228801700923032</v>
      </c>
      <c r="E77" s="2">
        <f t="shared" si="13"/>
        <v>41.849027619092155</v>
      </c>
    </row>
    <row r="78" spans="2:5" x14ac:dyDescent="0.25">
      <c r="B78">
        <v>92</v>
      </c>
      <c r="C78" s="2">
        <f t="shared" si="11"/>
        <v>22.405050129751135</v>
      </c>
      <c r="D78" s="2">
        <f t="shared" si="12"/>
        <v>57.858235613892482</v>
      </c>
      <c r="E78" s="2">
        <f t="shared" si="13"/>
        <v>80.263285743643621</v>
      </c>
    </row>
    <row r="79" spans="2:5" x14ac:dyDescent="0.25">
      <c r="B79" t="s">
        <v>39</v>
      </c>
      <c r="C79" s="2">
        <f t="shared" si="11"/>
        <v>296.25934684731493</v>
      </c>
      <c r="D79" s="2">
        <f t="shared" si="12"/>
        <v>546.48021858122161</v>
      </c>
      <c r="E79" s="2">
        <f t="shared" si="13"/>
        <v>842.73956542853648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dcterms:created xsi:type="dcterms:W3CDTF">2017-06-22T12:08:38Z</dcterms:created>
  <dcterms:modified xsi:type="dcterms:W3CDTF">2017-06-22T12:15:36Z</dcterms:modified>
</cp:coreProperties>
</file>